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" yWindow="135" windowWidth="16140" windowHeight="9990"/>
  </bookViews>
  <sheets>
    <sheet name="B_RemainedBudget" sheetId="1" r:id="rId1"/>
  </sheets>
  <definedNames>
    <definedName name="_xlnm.Print_Titles" localSheetId="0">B_RemainedBudget!#REF!</definedName>
  </definedNames>
  <calcPr calcId="124519"/>
  <fileRecoveryPr autoRecover="0"/>
</workbook>
</file>

<file path=xl/calcChain.xml><?xml version="1.0" encoding="utf-8"?>
<calcChain xmlns="http://schemas.openxmlformats.org/spreadsheetml/2006/main">
  <c r="X11" i="1"/>
  <c r="X12"/>
  <c r="X13"/>
  <c r="X14"/>
  <c r="X15"/>
  <c r="X16"/>
  <c r="X17"/>
  <c r="X20"/>
  <c r="X21"/>
  <c r="X22"/>
  <c r="X23"/>
  <c r="X24"/>
  <c r="X26"/>
  <c r="X27"/>
  <c r="X28"/>
  <c r="X29"/>
  <c r="X30"/>
  <c r="X32"/>
  <c r="X33"/>
  <c r="X34"/>
  <c r="X36"/>
  <c r="X37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1"/>
  <c r="X122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T11"/>
  <c r="T12"/>
  <c r="T13"/>
  <c r="T14"/>
  <c r="T15"/>
  <c r="T16"/>
  <c r="T17"/>
  <c r="T20"/>
  <c r="T21"/>
  <c r="T22"/>
  <c r="T23"/>
  <c r="T24"/>
  <c r="T26"/>
  <c r="T27"/>
  <c r="T28"/>
  <c r="T29"/>
  <c r="T30"/>
  <c r="T32"/>
  <c r="T33"/>
  <c r="T34"/>
  <c r="T36"/>
  <c r="T37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1"/>
  <c r="T122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9"/>
  <c r="X10"/>
  <c r="T10"/>
  <c r="P35"/>
  <c r="X35" s="1"/>
  <c r="P31"/>
  <c r="X31" s="1"/>
  <c r="P25"/>
  <c r="X25" s="1"/>
  <c r="P19"/>
  <c r="X19" s="1"/>
  <c r="P18"/>
  <c r="X218" l="1"/>
  <c r="T218"/>
  <c r="T18"/>
  <c r="X18"/>
  <c r="T35"/>
  <c r="T31"/>
  <c r="T25"/>
  <c r="T19"/>
</calcChain>
</file>

<file path=xl/sharedStrings.xml><?xml version="1.0" encoding="utf-8"?>
<sst xmlns="http://schemas.openxmlformats.org/spreadsheetml/2006/main" count="757" uniqueCount="327">
  <si>
    <t>งาน</t>
  </si>
  <si>
    <t>รายจ่าย</t>
  </si>
  <si>
    <t>ประเภทรายจ่าย</t>
  </si>
  <si>
    <t>โครงการ</t>
  </si>
  <si>
    <t>รหัสงบประมาณ
(เชื่อมระบบ e-GP)</t>
  </si>
  <si>
    <t>งบประมาณอนุมัติ
(บาท)</t>
  </si>
  <si>
    <t>โอนเพิ่ม
(บาท)</t>
  </si>
  <si>
    <t>โอนลด
(บาท)</t>
  </si>
  <si>
    <t>เบิกจ่าย
(บาท)</t>
  </si>
  <si>
    <t>งบประมาณคงเหลือ
(บาท)</t>
  </si>
  <si>
    <t>งบกลาง</t>
  </si>
  <si>
    <t>เงินสมทบกองทุนประกันสังคม</t>
  </si>
  <si>
    <t>9964041111100001</t>
  </si>
  <si>
    <t>เงินสมทบกองทุนเงินทดแทน</t>
  </si>
  <si>
    <t>9964041111110001</t>
  </si>
  <si>
    <t>เงินช่วยเหลืองบประมาณรายจ่ายเฉพาะการโครงการอื่น</t>
  </si>
  <si>
    <t>9964041111150001</t>
  </si>
  <si>
    <t>เบี้ยยังชีพผู้สูงอายุ</t>
  </si>
  <si>
    <t>9964041111160001</t>
  </si>
  <si>
    <t>เบี้ยยังชีพคนพิการ</t>
  </si>
  <si>
    <t>9964041111170001</t>
  </si>
  <si>
    <t>เบี้ยยังชีพผู้ป่วยเอดส์</t>
  </si>
  <si>
    <t>9964041111180001</t>
  </si>
  <si>
    <t>สำรองจ่าย</t>
  </si>
  <si>
    <t>9964041111190001</t>
  </si>
  <si>
    <t>เงินสมทบกองทุนบำเหน็จบำนาญข้าราชการส่วนท้องถิ่น (กบท.)</t>
  </si>
  <si>
    <t>9964041111220001</t>
  </si>
  <si>
    <t>รวมงบกลาง</t>
  </si>
  <si>
    <t>งานบริหารทั่วไป</t>
  </si>
  <si>
    <t>เงินเดือน (ฝ่ายการเมือง)</t>
  </si>
  <si>
    <t>เงินเดือนนายก/รองนายก</t>
  </si>
  <si>
    <t>9964011121010001</t>
  </si>
  <si>
    <t>เงินค่าตอบแทนประจำตำแหน่งนายก/รองนายก</t>
  </si>
  <si>
    <t>9964011121020001</t>
  </si>
  <si>
    <t>เงินค่าตอบแทนพิเศษนายก/รองนายก</t>
  </si>
  <si>
    <t>9964011121030001</t>
  </si>
  <si>
    <t>เงินค่าตอบแทนเลขานุการ/ที่ปรึกษานายกเทศมนตรี นายกองค์การบริหารส่วนตำบล</t>
  </si>
  <si>
    <t>9964011121040001</t>
  </si>
  <si>
    <t>เงินค่าตอบแทนสมาชิกสภาองค์กรปกครองส่วนท้องถิ่น</t>
  </si>
  <si>
    <t>9964011121060001</t>
  </si>
  <si>
    <t>รวมเงินเดือน (ฝ่ายการเมือง)</t>
  </si>
  <si>
    <t>เงินเดือน (ฝ่ายประจำ)</t>
  </si>
  <si>
    <t>เงินเดือนพนักงาน</t>
  </si>
  <si>
    <t>9964011122010001</t>
  </si>
  <si>
    <t>เงินประจำตำแหน่ง</t>
  </si>
  <si>
    <t>9964011122030001</t>
  </si>
  <si>
    <t>เงินวิทยฐานะ</t>
  </si>
  <si>
    <t>9964011122040001</t>
  </si>
  <si>
    <t>ค่าตอบแทนพนักงานจ้าง</t>
  </si>
  <si>
    <t>9964011122070001</t>
  </si>
  <si>
    <t>เงินเพิ่มต่าง ๆของพนักงานจ้าง</t>
  </si>
  <si>
    <t>9964011122080001</t>
  </si>
  <si>
    <t>รวมเงินเดือน (ฝ่ายประจำ)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</si>
  <si>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</si>
  <si>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</si>
  <si>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9964011131010001</t>
  </si>
  <si>
    <t>ค่าเช่าบ้าน</t>
  </si>
  <si>
    <t>9964011131040001</t>
  </si>
  <si>
    <t>เงินช่วยเหลือการศึกษาบุตร</t>
  </si>
  <si>
    <t>9964011131050001</t>
  </si>
  <si>
    <t>รวมค่าตอบแทน</t>
  </si>
  <si>
    <t>ค่าใช้สอย</t>
  </si>
  <si>
    <t>รายจ่ายเพื่อให้ได้มาซึ่งบริการ</t>
  </si>
  <si>
    <t>9964011132010001</t>
  </si>
  <si>
    <t>รายจ่ายเกี่ยวกับการรับรองและพิธีการ</t>
  </si>
  <si>
    <t>9964011132020001</t>
  </si>
  <si>
    <t>รายจ่ายเกี่ยวเนื่องกับการปฏิบัติราชการที่ไม่เข้าลักษณะรายจ่ายหมวดอื่นๆ</t>
  </si>
  <si>
    <t>ค่าใช้จ่ายในการจัดการเลือกตั้ง/ประชาสัมพันธ์การเลือกตั้งต่าง ๆ</t>
  </si>
  <si>
    <t>9964011132030005</t>
  </si>
  <si>
    <t>ค่าใช้จ่ายในการจัดงานวันท้องถิ่นไทย</t>
  </si>
  <si>
    <t>9964011132030007</t>
  </si>
  <si>
    <t>ค่าใช้จ่ายในการจัดทำโครงการเพื่อเฉลิมพระเกียรติ</t>
  </si>
  <si>
    <t>9964011132030002</t>
  </si>
  <si>
    <t>ค่าใช้จ่ายในการจัดทำโครงการอนุรักษ์สิ่งแวดล้อมและบริหารจัดการขยะมูลฝอยในชุมชน</t>
  </si>
  <si>
    <t>9964011132030006</t>
  </si>
  <si>
    <t>ค่าใช้จ่ายในการเดินทางไปราชการ</t>
  </si>
  <si>
    <t>9964011132030001</t>
  </si>
  <si>
    <t>ค่าใช้จ่ายในการทัศนศึกษาดูงาน</t>
  </si>
  <si>
    <t>9964011132030004</t>
  </si>
  <si>
    <t>ค่าใช้จ่ายในการปรับปรุงภูมิทัศน์</t>
  </si>
  <si>
    <t>9964011132030003</t>
  </si>
  <si>
    <t>ค่าบำรุงรักษาและซ่อมแซม</t>
  </si>
  <si>
    <t>9964011132040001</t>
  </si>
  <si>
    <t>รวมค่าใช้สอย</t>
  </si>
  <si>
    <t>ค่าวัสดุ</t>
  </si>
  <si>
    <t>วัสดุสำนักงาน</t>
  </si>
  <si>
    <t>9964011133010001</t>
  </si>
  <si>
    <t>วัสดุไฟฟ้าและวิทยุ</t>
  </si>
  <si>
    <t>9964011133020001</t>
  </si>
  <si>
    <t>วัสดุงานบ้านงานครัว</t>
  </si>
  <si>
    <t>9964011133030001</t>
  </si>
  <si>
    <t>วัสดุก่อสร้าง</t>
  </si>
  <si>
    <t>9964011133060001</t>
  </si>
  <si>
    <t>วัสดุยานพาหนะและขนส่ง</t>
  </si>
  <si>
    <t>9964011133070001</t>
  </si>
  <si>
    <t>วัสดุเชื้อเพลิงและหล่อลื่น</t>
  </si>
  <si>
    <t>9964011133080001</t>
  </si>
  <si>
    <t>วัสดุคอมพิวเตอร์</t>
  </si>
  <si>
    <t>9964011133140001</t>
  </si>
  <si>
    <t>รวมค่าวัสดุ</t>
  </si>
  <si>
    <t>ค่าสาธารณูปโภค</t>
  </si>
  <si>
    <t>ค่าไฟฟ้า</t>
  </si>
  <si>
    <t>9964011134010001</t>
  </si>
  <si>
    <t>ค่าน้ำประปา ค่าน้ำบาดาล</t>
  </si>
  <si>
    <t>9964011134020001</t>
  </si>
  <si>
    <t>ค่าบริการโทรศัพท์</t>
  </si>
  <si>
    <t>9964011134030001</t>
  </si>
  <si>
    <t>ค่าบริการไปรษณีย์</t>
  </si>
  <si>
    <t>9964011134040001</t>
  </si>
  <si>
    <t>ค่าบริการสื่อสารและโทรคมนาคม</t>
  </si>
  <si>
    <t>9964011134050001</t>
  </si>
  <si>
    <t>รวมค่าสาธารณูปโภค</t>
  </si>
  <si>
    <t>ค่าครุภัณฑ์</t>
  </si>
  <si>
    <t>ครุภัณฑ์สำนักงาน</t>
  </si>
  <si>
    <t>เครื่องปรับอากาศ</t>
  </si>
  <si>
    <t>9964011141010002</t>
  </si>
  <si>
    <t>ตู้เก็บเอกสาร</t>
  </si>
  <si>
    <t>9964011141010001</t>
  </si>
  <si>
    <t>ครุภัณฑ์ไฟฟ้าและวิทยุ</t>
  </si>
  <si>
    <t>เครื่องเสียง</t>
  </si>
  <si>
    <t>9964011141060001</t>
  </si>
  <si>
    <t>ครุภัณฑ์คอมพิวเตอร์</t>
  </si>
  <si>
    <t>เครื่องคอมพิวเตอร์</t>
  </si>
  <si>
    <t>9964011141160002</t>
  </si>
  <si>
    <t>เครื่องพิมพ์ (ปริ้นเตอร์)</t>
  </si>
  <si>
    <t>9964011141160001</t>
  </si>
  <si>
    <t>เครื่องสำรองไฟฟ้า</t>
  </si>
  <si>
    <t>9964011141160003</t>
  </si>
  <si>
    <t>ครุภัณฑ์อื่น</t>
  </si>
  <si>
    <t>ซุ้มเฉลิมพระเกียรติ ฯ</t>
  </si>
  <si>
    <t>9964011141170001</t>
  </si>
  <si>
    <t>ค่าบำรุงรักษาและปรับปรุงครุภัณฑ์</t>
  </si>
  <si>
    <t>ค่าบำรุงรักษาซ่อมแซมทรัพย์สิน</t>
  </si>
  <si>
    <t>9964011141180001</t>
  </si>
  <si>
    <t>รวมค่าครุภัณฑ์</t>
  </si>
  <si>
    <t>เงินอุดหนุน</t>
  </si>
  <si>
    <t>เงินอุดหนุนองค์กรปกครองส่วนท้องถิ่น</t>
  </si>
  <si>
    <t>โครงการศูนย์ปฏิบัติการร่วมในการช่วยเหลือประชาชนขององค์กรปกครองส่วนท้องถิ่น ระดับอำเภอ อำเภอปากพนัง จังหวัดนครศรีธรรมราช</t>
  </si>
  <si>
    <t>9964011161010001</t>
  </si>
  <si>
    <t>เงินอุดหนุนส่วนราชการ</t>
  </si>
  <si>
    <t>โครงการ จัดกิจกรรมเนื่องในโอกาสวันเฉลิมพระชนมพรรษาพระบาทสมเด็จพระเจ้าอยู่หัว</t>
  </si>
  <si>
    <t>9964011161020002</t>
  </si>
  <si>
    <t>โครงการ ปากพนังสะอาด อำเภอปากพนัง จังหวัดนครศรีธรรมราช</t>
  </si>
  <si>
    <t>9964011161020006</t>
  </si>
  <si>
    <t>โครงการจัดกิจกรรมเฉลิมพระเกียรติเนื่องในโอกาสวันเฉลิมพระชนมพรรษาสมเด็จพระนางเจ้าฯ พระบรมราชินี</t>
  </si>
  <si>
    <t>9964011161020001</t>
  </si>
  <si>
    <t>โครงการจัดกิจกรรมในโอกาสวันเฉลิมพระชนมพรรษาสมเด็จพระนางเจ้าสิริกิติ์พระบรมราชินีนาถ พระบรมราชชนนีพันปีหลวง</t>
  </si>
  <si>
    <t>9964011161020003</t>
  </si>
  <si>
    <t>โครงการจัดงานรัฐพิธีถวายบังคมพระบรมรูปพระบาทสมเด็จพระจุลจอมเกล้าเจ้าอยู่หัว (พระปิยมหาราช)</t>
  </si>
  <si>
    <t>9964011161020005</t>
  </si>
  <si>
    <t>โครงการจัดพิธีบำเพ็ญกุศลและกิจกรรมน้อมรำลึกเนื่องในวันคล้ายวันสวรรคตพระบาทสมเด็จพระบรมชนกาธิเบศร มหาภูมิพลอดุลยเดชมหาราช บรมนาถบพิตร</t>
  </si>
  <si>
    <t>9964011161020004</t>
  </si>
  <si>
    <t>รวมเงินอุดหนุน</t>
  </si>
  <si>
    <t>รายจ่ายอื่น</t>
  </si>
  <si>
    <t>9964011151030001</t>
  </si>
  <si>
    <t>รวมรายจ่ายอื่น</t>
  </si>
  <si>
    <t>รวมงานบริหารทั่วไป</t>
  </si>
  <si>
    <t>งานบริหารงานคลัง</t>
  </si>
  <si>
    <t>9964011322010001</t>
  </si>
  <si>
    <t>9964011322030001</t>
  </si>
  <si>
    <t>ค่าจ้างลูกจ้างประจำ</t>
  </si>
  <si>
    <t>9964011322050001</t>
  </si>
  <si>
    <t>9964011331010001</t>
  </si>
  <si>
    <t>9964011331040001</t>
  </si>
  <si>
    <t>9964011331050001</t>
  </si>
  <si>
    <t>9964011332010001</t>
  </si>
  <si>
    <t>9964011332030001</t>
  </si>
  <si>
    <t>9964011332040001</t>
  </si>
  <si>
    <t>9964011333010001</t>
  </si>
  <si>
    <t>9964011333140001</t>
  </si>
  <si>
    <t>9964011334040001</t>
  </si>
  <si>
    <t>9964011341160001</t>
  </si>
  <si>
    <t>เครื่องคอมพิวเตอร์ All In One</t>
  </si>
  <si>
    <t>9964011341160004</t>
  </si>
  <si>
    <t>เครื่องคอมพิวเตอร์โน๊ตบุคส์</t>
  </si>
  <si>
    <t>9964011341160005</t>
  </si>
  <si>
    <t>9964011341160002</t>
  </si>
  <si>
    <t>9964011341160003</t>
  </si>
  <si>
    <t>เครื่องสำรองไฟฟ้า 1 เครื่อง</t>
  </si>
  <si>
    <t>9964011341160006</t>
  </si>
  <si>
    <t>9964011341180001</t>
  </si>
  <si>
    <t>รวมงานบริหารงานคลัง</t>
  </si>
  <si>
    <t>งานป้องกันภัยฝ่ายพลเรือนและระงับอัคคีภัย</t>
  </si>
  <si>
    <t>9964012331010001</t>
  </si>
  <si>
    <t>9964012332010001</t>
  </si>
  <si>
    <t>ค่าใช้จ่ายในการจัดทำโครงการลดอุบัติเหตุช่วงเทศกาล</t>
  </si>
  <si>
    <t>9964012332030001</t>
  </si>
  <si>
    <t>โครงการบริการการแพทย์ฉุกเฉินเพื่อชุมชน</t>
  </si>
  <si>
    <t>9964012332030003</t>
  </si>
  <si>
    <t>โครงการป้องกันและบรรเทาสาธารณภัย</t>
  </si>
  <si>
    <t>9964012332030002</t>
  </si>
  <si>
    <t>วัสดุเครื่องดับเพลิง</t>
  </si>
  <si>
    <t>9964012333160001</t>
  </si>
  <si>
    <t>เก้าอี้สำนักงาน</t>
  </si>
  <si>
    <t>9964012341010003</t>
  </si>
  <si>
    <t>9964012341010002</t>
  </si>
  <si>
    <t>9964012341010001</t>
  </si>
  <si>
    <t>โต๊ะทำงาน</t>
  </si>
  <si>
    <t>9964012341010004</t>
  </si>
  <si>
    <t>ครุภัณฑ์เครื่องดับเพลิง</t>
  </si>
  <si>
    <t>ถังดับเพลิง</t>
  </si>
  <si>
    <t>9964012341110001</t>
  </si>
  <si>
    <t>รวมงานป้องกันภัยฝ่ายพลเรือนและระงับอัคคีภัย</t>
  </si>
  <si>
    <t>งานระดับก่อนวัยเรียนและประถมศึกษา</t>
  </si>
  <si>
    <t>ค่าใช้จ่ายในการจัดกิจกรรมวันเด็กแห่งชาติ</t>
  </si>
  <si>
    <t>9964021232030001</t>
  </si>
  <si>
    <t>โครงการสนับสนุนค่าใช้จ่ายการบริหารสถานศึกษา (อาหารกลางวัน ศพด.)</t>
  </si>
  <si>
    <t>9964021232030002</t>
  </si>
  <si>
    <t>โครงการสนับสนุนค่าใช้จ่ายการบริหารสถานศึกษา ค่าจัดการเรียนการสอน (วัสดุการศึกษา ศพด.)</t>
  </si>
  <si>
    <t>9964021232030003</t>
  </si>
  <si>
    <t>โครงการสนับสนุนค่าใช้จ่ายในการบริหารสถานศึกษา (ค่าใช้จ่ายในการจัดการศึกษาสำหรับศูนย์พัฒนาเด็กเล็ก)</t>
  </si>
  <si>
    <t>9964021232030004</t>
  </si>
  <si>
    <t>9964021233010001</t>
  </si>
  <si>
    <t>9964021233030001</t>
  </si>
  <si>
    <t>ค่าอาหารเสริม (นม)</t>
  </si>
  <si>
    <t>9964021233040001</t>
  </si>
  <si>
    <t>9964021233140001</t>
  </si>
  <si>
    <t>9964021234010001</t>
  </si>
  <si>
    <t>9964021234050001</t>
  </si>
  <si>
    <t>9964021241010002</t>
  </si>
  <si>
    <t>ตู้ชั้นสี 3 ชั้น</t>
  </si>
  <si>
    <t>9964021241010003</t>
  </si>
  <si>
    <t>โต๊ะคอมพิวเตอร์</t>
  </si>
  <si>
    <t>9964021241010004</t>
  </si>
  <si>
    <t>9964021241010001</t>
  </si>
  <si>
    <t>ค่าที่ดินและสิ่งก่อสร้าง</t>
  </si>
  <si>
    <t>อาคารต่าง ๆ</t>
  </si>
  <si>
    <t>โครงการต่อเติมหลังคาศูนย์พัฒนาเด็กเล็กวัดสุวรรณภูมิวิหาร หมู่ที่ 5 ต.บ้านใหม่ อ.ปากพนัง จ.นครศรีธรรมราช</t>
  </si>
  <si>
    <t>9964021242080001</t>
  </si>
  <si>
    <t>รวมค่าที่ดินและสิ่งก่อสร้าง</t>
  </si>
  <si>
    <t>โครงการอาหารกลางวัน</t>
  </si>
  <si>
    <t>9964021261020001</t>
  </si>
  <si>
    <t>รวมงานระดับก่อนวัยเรียนและประถมศึกษา</t>
  </si>
  <si>
    <t>งานโรงพยาบาล</t>
  </si>
  <si>
    <t>จัดทำป้ายประชาสัมพันธ์รณรงค์ป้องกันโรคติดต่อ</t>
  </si>
  <si>
    <t>9964022232030001</t>
  </si>
  <si>
    <t>รวมงานโรงพยาบาล</t>
  </si>
  <si>
    <t>งานบริการสาธารณสุขและงานสาธารณสุขอื่น</t>
  </si>
  <si>
    <t>โครงการพระราชดำริด้านสาธารณสุข</t>
  </si>
  <si>
    <t>9964022361020001</t>
  </si>
  <si>
    <t>รวมงานบริการสาธารณสุขและงานสาธารณสุขอื่น</t>
  </si>
  <si>
    <t>งานบริหารทั่วไปเกี่ยวกับเคหะและชุมชน</t>
  </si>
  <si>
    <t>9964024122010001</t>
  </si>
  <si>
    <t>9964024122030001</t>
  </si>
  <si>
    <t>9964024122070001</t>
  </si>
  <si>
    <t>9964024122080001</t>
  </si>
  <si>
    <t>9964024131010001</t>
  </si>
  <si>
    <t>9964024131040001</t>
  </si>
  <si>
    <t>9964024131050001</t>
  </si>
  <si>
    <t>9964024132010001</t>
  </si>
  <si>
    <t>9964024132030001</t>
  </si>
  <si>
    <t>9964024132040001</t>
  </si>
  <si>
    <t>9964024133010001</t>
  </si>
  <si>
    <t>9964024133060001</t>
  </si>
  <si>
    <t>9964024133070001</t>
  </si>
  <si>
    <t>9964024133080001</t>
  </si>
  <si>
    <t>9964024133140001</t>
  </si>
  <si>
    <t>วัสดุอื่น</t>
  </si>
  <si>
    <t>9964024133200001</t>
  </si>
  <si>
    <t>9964024134010001</t>
  </si>
  <si>
    <t>9964024134040001</t>
  </si>
  <si>
    <t>9964024141160001</t>
  </si>
  <si>
    <t>9964024141160002</t>
  </si>
  <si>
    <t>9964024141160003</t>
  </si>
  <si>
    <t>9964024141180001</t>
  </si>
  <si>
    <t>โครงการขยายเขตไฟฟ้าเข้าสู่ระบบประปาหมู่บ้าน บ้านปากคลอง หมู่ที่ 1 ตำบลบ้านใหม่  อำเภอปากพนัง  จังหวัดนครศรีธรรมราช</t>
  </si>
  <si>
    <t>9964024161020001</t>
  </si>
  <si>
    <t>9964024151030001</t>
  </si>
  <si>
    <t>รวมงานบริหารทั่วไปเกี่ยวกับเคหะและชุมชน</t>
  </si>
  <si>
    <t>งานส่งเสริมและสนับสนุนความเข้มแข็งชุมชน</t>
  </si>
  <si>
    <t>ค่าใช้จ่ายในการจัดทำป้ายประชาสัมพันธ์รณรงค์ต่อต้านยาเสพติด</t>
  </si>
  <si>
    <t>9964025232030001</t>
  </si>
  <si>
    <t>โครงการจัดทำเวทีประชาคม เวทีประชาธิปไตย</t>
  </si>
  <si>
    <t>9964025232030002</t>
  </si>
  <si>
    <t>โครงการฝึกอบรมให้ความรู้เรื่องยาเสพติด</t>
  </si>
  <si>
    <t>9964025232030003</t>
  </si>
  <si>
    <t>โครงการรณรงค์และป้องกันโรคพิษสุนัขบ้า</t>
  </si>
  <si>
    <t>9964025232030004</t>
  </si>
  <si>
    <t>โครงการป้องกันและแก้ไขปัญหายาเสพติด อำเภอปากพนัง จังหวัดนครศรีธรรมราช</t>
  </si>
  <si>
    <t>9964025261020001</t>
  </si>
  <si>
    <t>รวมงานส่งเสริมและสนับสนุนความเข้มแข็งชุมชน</t>
  </si>
  <si>
    <t>งานกีฬาและนันทนาการ</t>
  </si>
  <si>
    <t>ค่าใช้จ่ายในการจัดทำโครงการแข่งขันกีฬา/ส่งทีมกีฬาเข้าร่วมการแข่งขัน</t>
  </si>
  <si>
    <t>9964026232030001</t>
  </si>
  <si>
    <t>วัสดุกีฬา</t>
  </si>
  <si>
    <t>9964026233130001</t>
  </si>
  <si>
    <t>รวมงานกีฬาและนันทนาการ</t>
  </si>
  <si>
    <t>งานศาสนาวัฒนธรรมท้องถิ่น</t>
  </si>
  <si>
    <t>โครงการจัดงานประเพณีสงกรานต์</t>
  </si>
  <si>
    <t>9964026332030001</t>
  </si>
  <si>
    <t>โครงการแห่เทียนพรรษา</t>
  </si>
  <si>
    <t>9964026332030002</t>
  </si>
  <si>
    <t>โครงการ จัดกิจกรรมแห่หมรับงานประเพณีเทศกาลเดือนสิบประจำปี</t>
  </si>
  <si>
    <t>9964026361020001</t>
  </si>
  <si>
    <t>โครงการ จัดงานประเพณีมาฆบูชาแห่ผ้าขึ้นธาตุประจำปี อำเภอปากพนัง  จังหวัดนครศรีธรรมราช</t>
  </si>
  <si>
    <t>9964026361020002</t>
  </si>
  <si>
    <t>รวมงานศาสนาวัฒนธรรมท้องถิ่น</t>
  </si>
  <si>
    <t>งานก่อสร้างโครงสร้างพื้นฐาน</t>
  </si>
  <si>
    <t>ค่าติดตั้งระบบไฟฟ้าและอุปกรณ์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</t>
  </si>
  <si>
    <t>โครงการขยายเขตระบบจำหน่ายไฟฟ้าให้กับระบบประปาหมู่บ้านแบบผิวดินขนาดใหญ่มาก บ้านบางคุระ หมู่ที่ 5 ตำบลบ้านใหม่ อำเภอปากพนัง จังหวันครศรีธรรมราช</t>
  </si>
  <si>
    <t>9964031242020001</t>
  </si>
  <si>
    <t>ค่าก่อสร้างสิ่งสาธารณูปโภค</t>
  </si>
  <si>
    <t>โครงการก่อสร้างถนนคอนกรีตเสริมเหล็กสายบางปากกว้าง หมู่ที่ 2 ตำบลบ้านใหม่ อำเภอปากพนัง จังหวัดนครศรีธรรมราช</t>
  </si>
  <si>
    <t>9964031242110002</t>
  </si>
  <si>
    <t>โครงการก่อสร้างถนนคอนกรีตเสริมเหล็กสายสามแยกพัฒนา หมู่ที่ 4 ตำบลบ้านใหม่ อำเภอปากพนัง จังหวัดนครศรีธรรมราช</t>
  </si>
  <si>
    <t>9964031242110003</t>
  </si>
  <si>
    <t>โครงการบุกเบิกถนนสายหนอง 3 สวนนายคิ้น หมู่ที่ 5 ตำบลบ้านใหม่ อำเภอปากพนัง  จังหวัดนครศรีธรรมราช</t>
  </si>
  <si>
    <t>9964031242110005</t>
  </si>
  <si>
    <t>โครงการปรับปรุงถนนสายเหมืองน้ำพระราชดำริ (ฝั่งตะวันออก) หมู่ที่ 1 ตำบลบ้านใหม่  อำเภอปากพนัง จังหวัดนครศรีธรรมราช</t>
  </si>
  <si>
    <t>9964031242110001</t>
  </si>
  <si>
    <t>โครงการปรับปรุงถนนสายเหมืองน้ำพระราชดำริ (ฝั่งตะวันออก) หมู่ที่ 8 ตำบลบ้านใหม่ อำเภอปากพนัง จังหวัดนครศรีธรรมราช</t>
  </si>
  <si>
    <t>9964031242110004</t>
  </si>
  <si>
    <t>รวมงานก่อสร้างโครงสร้างพื้นฐาน</t>
  </si>
  <si>
    <t>งานส่งเสริมการเกษตร</t>
  </si>
  <si>
    <t>ค่าใช้จ่ายในการบริหารจัดการศูนย์ถ่ายทอดเทคโนโลยีทางการเกษตรประจำตำบล</t>
  </si>
  <si>
    <t>9964032132030001</t>
  </si>
  <si>
    <t>วัสดุการเกษตร</t>
  </si>
  <si>
    <t>9964032133100001</t>
  </si>
  <si>
    <t>รวมงานส่งเสริมการเกษตร</t>
  </si>
  <si>
    <t>รวมทั้งหมด</t>
  </si>
  <si>
    <t>งบประมาณทั้งสิ้น</t>
  </si>
  <si>
    <t>จำนวนเงิน</t>
  </si>
  <si>
    <t>ร้อยละ</t>
  </si>
  <si>
    <t>รายงานผลการใช้จ่ายงบประมาณ</t>
  </si>
  <si>
    <t>ปีงบประมาณ พ.ศ.2564</t>
  </si>
  <si>
    <t>องค์การบริหารส่วนตำบลบ้านใหม่  อำเภอปากพนัง  จังหวัดนครศรีธรรมราช</t>
  </si>
  <si>
    <t>(1 ตุลาคม 2563 - 30  กันยายน 2564)</t>
  </si>
</sst>
</file>

<file path=xl/styles.xml><?xml version="1.0" encoding="utf-8"?>
<styleSheet xmlns="http://schemas.openxmlformats.org/spreadsheetml/2006/main">
  <numFmts count="1">
    <numFmt numFmtId="187" formatCode="[$-1041E]#,##0.00;\-#,##0.00"/>
  </numFmts>
  <fonts count="11">
    <font>
      <sz val="10"/>
      <name val="Arial"/>
    </font>
    <font>
      <sz val="8"/>
      <color indexed="8"/>
      <name val="Microsoft Sans Serif"/>
      <charset val="1"/>
    </font>
    <font>
      <b/>
      <sz val="10"/>
      <color indexed="8"/>
      <name val="Microsoft Sans Serif"/>
      <charset val="1"/>
    </font>
    <font>
      <b/>
      <sz val="9"/>
      <color indexed="8"/>
      <name val="Microsoft Sans Serif"/>
      <charset val="1"/>
    </font>
    <font>
      <sz val="8"/>
      <color indexed="11"/>
      <name val="Microsoft Sans Serif"/>
      <charset val="1"/>
    </font>
    <font>
      <sz val="8"/>
      <color indexed="12"/>
      <name val="Microsoft Sans Serif"/>
      <charset val="1"/>
    </font>
    <font>
      <b/>
      <sz val="8"/>
      <color indexed="8"/>
      <name val="Microsoft Sans Serif"/>
      <charset val="1"/>
    </font>
    <font>
      <b/>
      <sz val="8"/>
      <color indexed="12"/>
      <name val="Microsoft Sans Serif"/>
      <charset val="1"/>
    </font>
    <font>
      <sz val="8"/>
      <name val="MS Sans Serif"/>
      <family val="2"/>
      <charset val="222"/>
    </font>
    <font>
      <b/>
      <sz val="11.95"/>
      <color indexed="8"/>
      <name val="Microsoft Sans Serif"/>
      <family val="2"/>
    </font>
    <font>
      <sz val="11.95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187" fontId="1" fillId="0" borderId="1" xfId="0" applyNumberFormat="1" applyFont="1" applyBorder="1" applyAlignment="1" applyProtection="1">
      <alignment horizontal="right" vertical="top" wrapText="1" readingOrder="1"/>
      <protection locked="0"/>
    </xf>
    <xf numFmtId="187" fontId="6" fillId="0" borderId="1" xfId="0" applyNumberFormat="1" applyFont="1" applyBorder="1" applyAlignment="1" applyProtection="1">
      <alignment horizontal="right" vertical="top" wrapText="1" readingOrder="1"/>
      <protection locked="0"/>
    </xf>
    <xf numFmtId="2" fontId="8" fillId="0" borderId="2" xfId="0" applyNumberFormat="1" applyFont="1" applyBorder="1" applyAlignment="1" applyProtection="1">
      <alignment vertical="top" wrapText="1"/>
      <protection locked="0"/>
    </xf>
    <xf numFmtId="2" fontId="8" fillId="0" borderId="1" xfId="0" applyNumberFormat="1" applyFont="1" applyBorder="1"/>
    <xf numFmtId="187" fontId="6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 readingOrder="1"/>
      <protection locked="0"/>
    </xf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2" borderId="7" xfId="0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Border="1" applyAlignment="1" applyProtection="1">
      <alignment horizontal="center" vertical="center" wrapText="1" readingOrder="1"/>
      <protection locked="0"/>
    </xf>
    <xf numFmtId="0" fontId="3" fillId="2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187" fontId="7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4" xfId="0" applyFont="1" applyBorder="1" applyAlignment="1" applyProtection="1">
      <alignment horizontal="right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187" fontId="1" fillId="0" borderId="1" xfId="0" applyNumberFormat="1" applyFont="1" applyBorder="1" applyAlignment="1" applyProtection="1">
      <alignment horizontal="right" vertical="top" wrapText="1" readingOrder="1"/>
      <protection locked="0"/>
    </xf>
    <xf numFmtId="187" fontId="5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</cellXfs>
  <cellStyles count="1"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9"/>
  <sheetViews>
    <sheetView showGridLines="0" tabSelected="1" zoomScale="150" zoomScaleNormal="150" workbookViewId="0">
      <pane ySplit="1" topLeftCell="A2" activePane="bottomLeft" state="frozenSplit"/>
      <selection pane="bottomLeft" activeCell="A5" sqref="A5:X5"/>
    </sheetView>
  </sheetViews>
  <sheetFormatPr defaultRowHeight="12.75"/>
  <cols>
    <col min="1" max="1" width="13.7109375" customWidth="1"/>
    <col min="2" max="2" width="4.5703125" customWidth="1"/>
    <col min="3" max="3" width="7.28515625" customWidth="1"/>
    <col min="4" max="4" width="8.5703125" customWidth="1"/>
    <col min="5" max="5" width="4.85546875" customWidth="1"/>
    <col min="6" max="6" width="10.28515625" customWidth="1"/>
    <col min="7" max="7" width="0.7109375" customWidth="1"/>
    <col min="8" max="8" width="4.28515625" customWidth="1"/>
    <col min="9" max="9" width="0.140625" hidden="1" customWidth="1"/>
    <col min="10" max="10" width="2.28515625" hidden="1" customWidth="1"/>
    <col min="11" max="11" width="11.5703125" customWidth="1"/>
    <col min="12" max="12" width="0.140625" hidden="1" customWidth="1"/>
    <col min="13" max="13" width="10.85546875" customWidth="1"/>
    <col min="14" max="14" width="3" customWidth="1"/>
    <col min="15" max="15" width="8" customWidth="1"/>
    <col min="16" max="16" width="8.28515625" customWidth="1"/>
    <col min="17" max="17" width="3.85546875" customWidth="1"/>
    <col min="18" max="18" width="10.140625" customWidth="1"/>
    <col min="19" max="19" width="2.140625" customWidth="1"/>
    <col min="20" max="20" width="6.42578125" customWidth="1"/>
    <col min="21" max="21" width="1.28515625" customWidth="1"/>
    <col min="22" max="22" width="13.7109375" customWidth="1"/>
    <col min="23" max="23" width="0" hidden="1" customWidth="1"/>
    <col min="24" max="24" width="6.42578125" customWidth="1"/>
  </cols>
  <sheetData>
    <row r="1" spans="1:24" ht="18" customHeight="1">
      <c r="A1" s="28" t="s">
        <v>323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8" customHeight="1">
      <c r="A2" s="29" t="s">
        <v>324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8" customHeight="1">
      <c r="A3" s="29" t="s">
        <v>326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8" customHeight="1">
      <c r="A4" s="29" t="s">
        <v>325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8" customHeight="1">
      <c r="A5" s="3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409.6" hidden="1" customHeight="1"/>
    <row r="7" spans="1:24" ht="1.35" customHeight="1"/>
    <row r="8" spans="1:24" ht="26.25" customHeight="1">
      <c r="A8" s="1" t="s">
        <v>0</v>
      </c>
      <c r="B8" s="26" t="s">
        <v>1</v>
      </c>
      <c r="C8" s="9"/>
      <c r="D8" s="26" t="s">
        <v>2</v>
      </c>
      <c r="E8" s="9"/>
      <c r="F8" s="26" t="s">
        <v>3</v>
      </c>
      <c r="G8" s="17"/>
      <c r="H8" s="9"/>
      <c r="I8" s="26" t="s">
        <v>4</v>
      </c>
      <c r="J8" s="9"/>
      <c r="K8" s="26" t="s">
        <v>5</v>
      </c>
      <c r="L8" s="9"/>
      <c r="M8" s="1" t="s">
        <v>6</v>
      </c>
      <c r="N8" s="26" t="s">
        <v>7</v>
      </c>
      <c r="O8" s="9"/>
      <c r="P8" s="26" t="s">
        <v>320</v>
      </c>
      <c r="Q8" s="9"/>
      <c r="R8" s="10" t="s">
        <v>8</v>
      </c>
      <c r="S8" s="11"/>
      <c r="T8" s="12"/>
      <c r="U8" s="13" t="s">
        <v>9</v>
      </c>
      <c r="V8" s="14"/>
      <c r="W8" s="14"/>
      <c r="X8" s="15"/>
    </row>
    <row r="9" spans="1:24" ht="18.75" customHeight="1">
      <c r="A9" s="1"/>
      <c r="B9" s="10"/>
      <c r="C9" s="12"/>
      <c r="D9" s="10"/>
      <c r="E9" s="12"/>
      <c r="F9" s="10"/>
      <c r="G9" s="11"/>
      <c r="H9" s="12"/>
      <c r="I9" s="1"/>
      <c r="J9" s="2"/>
      <c r="K9" s="1"/>
      <c r="L9" s="2"/>
      <c r="M9" s="1"/>
      <c r="N9" s="10"/>
      <c r="O9" s="12"/>
      <c r="P9" s="10"/>
      <c r="Q9" s="12"/>
      <c r="R9" s="1" t="s">
        <v>321</v>
      </c>
      <c r="S9" s="1"/>
      <c r="T9" s="1" t="s">
        <v>322</v>
      </c>
      <c r="U9" s="1"/>
      <c r="V9" s="1" t="s">
        <v>321</v>
      </c>
      <c r="X9" s="1" t="s">
        <v>322</v>
      </c>
    </row>
    <row r="10" spans="1:24" ht="13.5" hidden="1" customHeight="1">
      <c r="A10" s="3" t="s">
        <v>10</v>
      </c>
      <c r="B10" s="21" t="s">
        <v>10</v>
      </c>
      <c r="C10" s="9"/>
      <c r="D10" s="21" t="s">
        <v>11</v>
      </c>
      <c r="E10" s="9"/>
      <c r="F10" s="22"/>
      <c r="G10" s="17"/>
      <c r="H10" s="9"/>
      <c r="I10" s="23" t="s">
        <v>12</v>
      </c>
      <c r="J10" s="9"/>
      <c r="K10" s="24">
        <v>60000</v>
      </c>
      <c r="L10" s="9"/>
      <c r="M10" s="4">
        <v>0</v>
      </c>
      <c r="N10" s="25">
        <v>0</v>
      </c>
      <c r="O10" s="9"/>
      <c r="P10" s="25">
        <v>60000</v>
      </c>
      <c r="Q10" s="9"/>
      <c r="R10" s="24">
        <v>24175</v>
      </c>
      <c r="S10" s="9"/>
      <c r="T10" s="6">
        <f>R10*100/P10</f>
        <v>40.291666666666664</v>
      </c>
      <c r="U10" s="24">
        <v>35825</v>
      </c>
      <c r="V10" s="9"/>
      <c r="X10" s="7">
        <f>U10*100/P10</f>
        <v>59.708333333333336</v>
      </c>
    </row>
    <row r="11" spans="1:24" hidden="1">
      <c r="A11" s="3" t="s">
        <v>10</v>
      </c>
      <c r="B11" s="21" t="s">
        <v>10</v>
      </c>
      <c r="C11" s="9"/>
      <c r="D11" s="21" t="s">
        <v>13</v>
      </c>
      <c r="E11" s="9"/>
      <c r="F11" s="22"/>
      <c r="G11" s="17"/>
      <c r="H11" s="9"/>
      <c r="I11" s="23" t="s">
        <v>14</v>
      </c>
      <c r="J11" s="9"/>
      <c r="K11" s="24">
        <v>2000</v>
      </c>
      <c r="L11" s="9"/>
      <c r="M11" s="4">
        <v>0</v>
      </c>
      <c r="N11" s="25">
        <v>0</v>
      </c>
      <c r="O11" s="9"/>
      <c r="P11" s="25">
        <v>2000</v>
      </c>
      <c r="Q11" s="9"/>
      <c r="R11" s="24">
        <v>1640</v>
      </c>
      <c r="S11" s="9"/>
      <c r="T11" s="6">
        <f t="shared" ref="T11:T74" si="0">R11*100/P11</f>
        <v>82</v>
      </c>
      <c r="U11" s="24">
        <v>360</v>
      </c>
      <c r="V11" s="9"/>
      <c r="X11" s="7">
        <f t="shared" ref="X11:X74" si="1">U11*100/P11</f>
        <v>18</v>
      </c>
    </row>
    <row r="12" spans="1:24" hidden="1">
      <c r="A12" s="3" t="s">
        <v>10</v>
      </c>
      <c r="B12" s="21" t="s">
        <v>10</v>
      </c>
      <c r="C12" s="9"/>
      <c r="D12" s="21" t="s">
        <v>15</v>
      </c>
      <c r="E12" s="9"/>
      <c r="F12" s="22"/>
      <c r="G12" s="17"/>
      <c r="H12" s="9"/>
      <c r="I12" s="23" t="s">
        <v>16</v>
      </c>
      <c r="J12" s="9"/>
      <c r="K12" s="24">
        <v>70000</v>
      </c>
      <c r="L12" s="9"/>
      <c r="M12" s="4">
        <v>0</v>
      </c>
      <c r="N12" s="25">
        <v>0</v>
      </c>
      <c r="O12" s="9"/>
      <c r="P12" s="25">
        <v>70000</v>
      </c>
      <c r="Q12" s="9"/>
      <c r="R12" s="24">
        <v>63252</v>
      </c>
      <c r="S12" s="9"/>
      <c r="T12" s="6">
        <f t="shared" si="0"/>
        <v>90.36</v>
      </c>
      <c r="U12" s="24">
        <v>6748</v>
      </c>
      <c r="V12" s="9"/>
      <c r="X12" s="7">
        <f t="shared" si="1"/>
        <v>9.64</v>
      </c>
    </row>
    <row r="13" spans="1:24" hidden="1">
      <c r="A13" s="3" t="s">
        <v>10</v>
      </c>
      <c r="B13" s="21" t="s">
        <v>10</v>
      </c>
      <c r="C13" s="9"/>
      <c r="D13" s="21" t="s">
        <v>17</v>
      </c>
      <c r="E13" s="9"/>
      <c r="F13" s="22"/>
      <c r="G13" s="17"/>
      <c r="H13" s="9"/>
      <c r="I13" s="23" t="s">
        <v>18</v>
      </c>
      <c r="J13" s="9"/>
      <c r="K13" s="24">
        <v>6800000</v>
      </c>
      <c r="L13" s="9"/>
      <c r="M13" s="4">
        <v>0</v>
      </c>
      <c r="N13" s="25">
        <v>0</v>
      </c>
      <c r="O13" s="9"/>
      <c r="P13" s="25">
        <v>6800000</v>
      </c>
      <c r="Q13" s="9"/>
      <c r="R13" s="24">
        <v>6264200</v>
      </c>
      <c r="S13" s="9"/>
      <c r="T13" s="6">
        <f t="shared" si="0"/>
        <v>92.120588235294122</v>
      </c>
      <c r="U13" s="24">
        <v>535800</v>
      </c>
      <c r="V13" s="9"/>
      <c r="X13" s="7">
        <f t="shared" si="1"/>
        <v>7.8794117647058828</v>
      </c>
    </row>
    <row r="14" spans="1:24" hidden="1">
      <c r="A14" s="3" t="s">
        <v>10</v>
      </c>
      <c r="B14" s="21" t="s">
        <v>10</v>
      </c>
      <c r="C14" s="9"/>
      <c r="D14" s="21" t="s">
        <v>19</v>
      </c>
      <c r="E14" s="9"/>
      <c r="F14" s="22"/>
      <c r="G14" s="17"/>
      <c r="H14" s="9"/>
      <c r="I14" s="23" t="s">
        <v>20</v>
      </c>
      <c r="J14" s="9"/>
      <c r="K14" s="24">
        <v>2400000</v>
      </c>
      <c r="L14" s="9"/>
      <c r="M14" s="4">
        <v>0</v>
      </c>
      <c r="N14" s="25">
        <v>0</v>
      </c>
      <c r="O14" s="9"/>
      <c r="P14" s="25">
        <v>2400000</v>
      </c>
      <c r="Q14" s="9"/>
      <c r="R14" s="24">
        <v>2037200</v>
      </c>
      <c r="S14" s="9"/>
      <c r="T14" s="6">
        <f t="shared" si="0"/>
        <v>84.88333333333334</v>
      </c>
      <c r="U14" s="24">
        <v>362800</v>
      </c>
      <c r="V14" s="9"/>
      <c r="X14" s="7">
        <f t="shared" si="1"/>
        <v>15.116666666666667</v>
      </c>
    </row>
    <row r="15" spans="1:24" hidden="1">
      <c r="A15" s="3" t="s">
        <v>10</v>
      </c>
      <c r="B15" s="21" t="s">
        <v>10</v>
      </c>
      <c r="C15" s="9"/>
      <c r="D15" s="21" t="s">
        <v>21</v>
      </c>
      <c r="E15" s="9"/>
      <c r="F15" s="22"/>
      <c r="G15" s="17"/>
      <c r="H15" s="9"/>
      <c r="I15" s="23" t="s">
        <v>22</v>
      </c>
      <c r="J15" s="9"/>
      <c r="K15" s="24">
        <v>36000</v>
      </c>
      <c r="L15" s="9"/>
      <c r="M15" s="4">
        <v>6000</v>
      </c>
      <c r="N15" s="25">
        <v>0</v>
      </c>
      <c r="O15" s="9"/>
      <c r="P15" s="25">
        <v>42000</v>
      </c>
      <c r="Q15" s="9"/>
      <c r="R15" s="24">
        <v>42000</v>
      </c>
      <c r="S15" s="9"/>
      <c r="T15" s="6">
        <f t="shared" si="0"/>
        <v>100</v>
      </c>
      <c r="U15" s="24">
        <v>0</v>
      </c>
      <c r="V15" s="9"/>
      <c r="X15" s="7">
        <f t="shared" si="1"/>
        <v>0</v>
      </c>
    </row>
    <row r="16" spans="1:24" hidden="1">
      <c r="A16" s="3" t="s">
        <v>10</v>
      </c>
      <c r="B16" s="21" t="s">
        <v>10</v>
      </c>
      <c r="C16" s="9"/>
      <c r="D16" s="21" t="s">
        <v>23</v>
      </c>
      <c r="E16" s="9"/>
      <c r="F16" s="22"/>
      <c r="G16" s="17"/>
      <c r="H16" s="9"/>
      <c r="I16" s="23" t="s">
        <v>24</v>
      </c>
      <c r="J16" s="9"/>
      <c r="K16" s="24">
        <v>500000</v>
      </c>
      <c r="L16" s="9"/>
      <c r="M16" s="4">
        <v>345000</v>
      </c>
      <c r="N16" s="25">
        <v>0</v>
      </c>
      <c r="O16" s="9"/>
      <c r="P16" s="25">
        <v>845000</v>
      </c>
      <c r="Q16" s="9"/>
      <c r="R16" s="24">
        <v>762608</v>
      </c>
      <c r="S16" s="9"/>
      <c r="T16" s="6">
        <f t="shared" si="0"/>
        <v>90.2494674556213</v>
      </c>
      <c r="U16" s="24">
        <v>82392</v>
      </c>
      <c r="V16" s="9"/>
      <c r="X16" s="7">
        <f t="shared" si="1"/>
        <v>9.7505325443786983</v>
      </c>
    </row>
    <row r="17" spans="1:24" hidden="1">
      <c r="A17" s="3" t="s">
        <v>10</v>
      </c>
      <c r="B17" s="21" t="s">
        <v>10</v>
      </c>
      <c r="C17" s="9"/>
      <c r="D17" s="21" t="s">
        <v>25</v>
      </c>
      <c r="E17" s="9"/>
      <c r="F17" s="22"/>
      <c r="G17" s="17"/>
      <c r="H17" s="9"/>
      <c r="I17" s="23" t="s">
        <v>26</v>
      </c>
      <c r="J17" s="9"/>
      <c r="K17" s="24">
        <v>172250</v>
      </c>
      <c r="L17" s="9"/>
      <c r="M17" s="4">
        <v>172250</v>
      </c>
      <c r="N17" s="25">
        <v>0</v>
      </c>
      <c r="O17" s="9"/>
      <c r="P17" s="25">
        <v>344500</v>
      </c>
      <c r="Q17" s="9"/>
      <c r="R17" s="24">
        <v>344500</v>
      </c>
      <c r="S17" s="9"/>
      <c r="T17" s="6">
        <f t="shared" si="0"/>
        <v>100</v>
      </c>
      <c r="U17" s="24">
        <v>0</v>
      </c>
      <c r="V17" s="9"/>
      <c r="X17" s="7">
        <f t="shared" si="1"/>
        <v>0</v>
      </c>
    </row>
    <row r="18" spans="1:24" hidden="1">
      <c r="A18" s="16" t="s">
        <v>27</v>
      </c>
      <c r="B18" s="17"/>
      <c r="C18" s="17"/>
      <c r="D18" s="17"/>
      <c r="E18" s="17"/>
      <c r="F18" s="17"/>
      <c r="G18" s="17"/>
      <c r="H18" s="9"/>
      <c r="I18" s="16"/>
      <c r="J18" s="9"/>
      <c r="K18" s="8">
        <v>10040250</v>
      </c>
      <c r="L18" s="9"/>
      <c r="M18" s="5">
        <v>523250</v>
      </c>
      <c r="N18" s="18">
        <v>0</v>
      </c>
      <c r="O18" s="9"/>
      <c r="P18" s="18">
        <f>+K18+M18</f>
        <v>10563500</v>
      </c>
      <c r="Q18" s="9"/>
      <c r="R18" s="8">
        <v>9539575</v>
      </c>
      <c r="S18" s="9"/>
      <c r="T18" s="6">
        <f t="shared" si="0"/>
        <v>90.306953187863868</v>
      </c>
      <c r="U18" s="8">
        <v>1023925</v>
      </c>
      <c r="V18" s="9"/>
      <c r="X18" s="7">
        <f t="shared" si="1"/>
        <v>9.6930468121361297</v>
      </c>
    </row>
    <row r="19" spans="1:24" hidden="1">
      <c r="A19" s="19" t="s">
        <v>27</v>
      </c>
      <c r="B19" s="20"/>
      <c r="C19" s="20"/>
      <c r="D19" s="20"/>
      <c r="E19" s="20"/>
      <c r="F19" s="20"/>
      <c r="G19" s="20"/>
      <c r="H19" s="20"/>
      <c r="I19" s="19"/>
      <c r="J19" s="20"/>
      <c r="K19" s="8">
        <v>10040250</v>
      </c>
      <c r="L19" s="9"/>
      <c r="M19" s="5">
        <v>523250</v>
      </c>
      <c r="N19" s="18">
        <v>0</v>
      </c>
      <c r="O19" s="9"/>
      <c r="P19" s="18">
        <f>+K19+M19</f>
        <v>10563500</v>
      </c>
      <c r="Q19" s="9"/>
      <c r="R19" s="8">
        <v>9539575</v>
      </c>
      <c r="S19" s="9"/>
      <c r="T19" s="6">
        <f t="shared" si="0"/>
        <v>90.306953187863868</v>
      </c>
      <c r="U19" s="8">
        <v>1023925</v>
      </c>
      <c r="V19" s="9"/>
      <c r="X19" s="7">
        <f t="shared" si="1"/>
        <v>9.6930468121361297</v>
      </c>
    </row>
    <row r="20" spans="1:24" hidden="1">
      <c r="A20" s="3" t="s">
        <v>28</v>
      </c>
      <c r="B20" s="21" t="s">
        <v>29</v>
      </c>
      <c r="C20" s="9"/>
      <c r="D20" s="21" t="s">
        <v>30</v>
      </c>
      <c r="E20" s="9"/>
      <c r="F20" s="22"/>
      <c r="G20" s="17"/>
      <c r="H20" s="9"/>
      <c r="I20" s="23" t="s">
        <v>31</v>
      </c>
      <c r="J20" s="9"/>
      <c r="K20" s="24">
        <v>515000</v>
      </c>
      <c r="L20" s="9"/>
      <c r="M20" s="4">
        <v>0</v>
      </c>
      <c r="N20" s="25">
        <v>0</v>
      </c>
      <c r="O20" s="9"/>
      <c r="P20" s="25">
        <v>515000</v>
      </c>
      <c r="Q20" s="9"/>
      <c r="R20" s="24">
        <v>514080</v>
      </c>
      <c r="S20" s="9"/>
      <c r="T20" s="6">
        <f t="shared" si="0"/>
        <v>99.821359223300973</v>
      </c>
      <c r="U20" s="24">
        <v>920</v>
      </c>
      <c r="V20" s="9"/>
      <c r="X20" s="7">
        <f t="shared" si="1"/>
        <v>0.17864077669902911</v>
      </c>
    </row>
    <row r="21" spans="1:24" hidden="1">
      <c r="A21" s="3" t="s">
        <v>28</v>
      </c>
      <c r="B21" s="21" t="s">
        <v>29</v>
      </c>
      <c r="C21" s="9"/>
      <c r="D21" s="21" t="s">
        <v>32</v>
      </c>
      <c r="E21" s="9"/>
      <c r="F21" s="22"/>
      <c r="G21" s="17"/>
      <c r="H21" s="9"/>
      <c r="I21" s="23" t="s">
        <v>33</v>
      </c>
      <c r="J21" s="9"/>
      <c r="K21" s="24">
        <v>43000</v>
      </c>
      <c r="L21" s="9"/>
      <c r="M21" s="4">
        <v>0</v>
      </c>
      <c r="N21" s="25">
        <v>0</v>
      </c>
      <c r="O21" s="9"/>
      <c r="P21" s="25">
        <v>43000</v>
      </c>
      <c r="Q21" s="9"/>
      <c r="R21" s="24">
        <v>42120</v>
      </c>
      <c r="S21" s="9"/>
      <c r="T21" s="6">
        <f t="shared" si="0"/>
        <v>97.95348837209302</v>
      </c>
      <c r="U21" s="24">
        <v>880</v>
      </c>
      <c r="V21" s="9"/>
      <c r="X21" s="7">
        <f t="shared" si="1"/>
        <v>2.0465116279069768</v>
      </c>
    </row>
    <row r="22" spans="1:24" hidden="1">
      <c r="A22" s="3" t="s">
        <v>28</v>
      </c>
      <c r="B22" s="21" t="s">
        <v>29</v>
      </c>
      <c r="C22" s="9"/>
      <c r="D22" s="21" t="s">
        <v>34</v>
      </c>
      <c r="E22" s="9"/>
      <c r="F22" s="22"/>
      <c r="G22" s="17"/>
      <c r="H22" s="9"/>
      <c r="I22" s="23" t="s">
        <v>35</v>
      </c>
      <c r="J22" s="9"/>
      <c r="K22" s="24">
        <v>43000</v>
      </c>
      <c r="L22" s="9"/>
      <c r="M22" s="4">
        <v>0</v>
      </c>
      <c r="N22" s="25">
        <v>0</v>
      </c>
      <c r="O22" s="9"/>
      <c r="P22" s="25">
        <v>43000</v>
      </c>
      <c r="Q22" s="9"/>
      <c r="R22" s="24">
        <v>42120</v>
      </c>
      <c r="S22" s="9"/>
      <c r="T22" s="6">
        <f t="shared" si="0"/>
        <v>97.95348837209302</v>
      </c>
      <c r="U22" s="24">
        <v>880</v>
      </c>
      <c r="V22" s="9"/>
      <c r="X22" s="7">
        <f t="shared" si="1"/>
        <v>2.0465116279069768</v>
      </c>
    </row>
    <row r="23" spans="1:24" hidden="1">
      <c r="A23" s="3" t="s">
        <v>28</v>
      </c>
      <c r="B23" s="21" t="s">
        <v>29</v>
      </c>
      <c r="C23" s="9"/>
      <c r="D23" s="21" t="s">
        <v>36</v>
      </c>
      <c r="E23" s="9"/>
      <c r="F23" s="22"/>
      <c r="G23" s="17"/>
      <c r="H23" s="9"/>
      <c r="I23" s="23" t="s">
        <v>37</v>
      </c>
      <c r="J23" s="9"/>
      <c r="K23" s="24">
        <v>87000</v>
      </c>
      <c r="L23" s="9"/>
      <c r="M23" s="4">
        <v>0</v>
      </c>
      <c r="N23" s="25">
        <v>0</v>
      </c>
      <c r="O23" s="9"/>
      <c r="P23" s="25">
        <v>87000</v>
      </c>
      <c r="Q23" s="9"/>
      <c r="R23" s="24">
        <v>86400</v>
      </c>
      <c r="S23" s="9"/>
      <c r="T23" s="6">
        <f t="shared" si="0"/>
        <v>99.310344827586206</v>
      </c>
      <c r="U23" s="24">
        <v>600</v>
      </c>
      <c r="V23" s="9"/>
      <c r="X23" s="7">
        <f t="shared" si="1"/>
        <v>0.68965517241379315</v>
      </c>
    </row>
    <row r="24" spans="1:24" hidden="1">
      <c r="A24" s="3" t="s">
        <v>28</v>
      </c>
      <c r="B24" s="21" t="s">
        <v>29</v>
      </c>
      <c r="C24" s="9"/>
      <c r="D24" s="21" t="s">
        <v>38</v>
      </c>
      <c r="E24" s="9"/>
      <c r="F24" s="22"/>
      <c r="G24" s="17"/>
      <c r="H24" s="9"/>
      <c r="I24" s="23" t="s">
        <v>39</v>
      </c>
      <c r="J24" s="9"/>
      <c r="K24" s="24">
        <v>1542000</v>
      </c>
      <c r="L24" s="9"/>
      <c r="M24" s="4">
        <v>172250</v>
      </c>
      <c r="N24" s="25">
        <v>172250</v>
      </c>
      <c r="O24" s="9"/>
      <c r="P24" s="25">
        <v>1542000</v>
      </c>
      <c r="Q24" s="9"/>
      <c r="R24" s="24">
        <v>1515019</v>
      </c>
      <c r="S24" s="9"/>
      <c r="T24" s="6">
        <f t="shared" si="0"/>
        <v>98.25025940337224</v>
      </c>
      <c r="U24" s="24">
        <v>26981</v>
      </c>
      <c r="V24" s="9"/>
      <c r="X24" s="7">
        <f t="shared" si="1"/>
        <v>1.7497405966277562</v>
      </c>
    </row>
    <row r="25" spans="1:24" hidden="1">
      <c r="A25" s="16" t="s">
        <v>40</v>
      </c>
      <c r="B25" s="17"/>
      <c r="C25" s="17"/>
      <c r="D25" s="17"/>
      <c r="E25" s="17"/>
      <c r="F25" s="17"/>
      <c r="G25" s="17"/>
      <c r="H25" s="9"/>
      <c r="I25" s="16"/>
      <c r="J25" s="9"/>
      <c r="K25" s="8">
        <v>2230000</v>
      </c>
      <c r="L25" s="9"/>
      <c r="M25" s="5">
        <v>172250</v>
      </c>
      <c r="N25" s="18">
        <v>172250</v>
      </c>
      <c r="O25" s="9"/>
      <c r="P25" s="18">
        <f>+K25+M25-N25</f>
        <v>2230000</v>
      </c>
      <c r="Q25" s="9"/>
      <c r="R25" s="8">
        <v>2199739</v>
      </c>
      <c r="S25" s="9"/>
      <c r="T25" s="6">
        <f t="shared" si="0"/>
        <v>98.643004484304939</v>
      </c>
      <c r="U25" s="8">
        <v>30261</v>
      </c>
      <c r="V25" s="9"/>
      <c r="X25" s="7">
        <f t="shared" si="1"/>
        <v>1.3569955156950673</v>
      </c>
    </row>
    <row r="26" spans="1:24" hidden="1">
      <c r="A26" s="3" t="s">
        <v>28</v>
      </c>
      <c r="B26" s="21" t="s">
        <v>41</v>
      </c>
      <c r="C26" s="9"/>
      <c r="D26" s="21" t="s">
        <v>42</v>
      </c>
      <c r="E26" s="9"/>
      <c r="F26" s="22"/>
      <c r="G26" s="17"/>
      <c r="H26" s="9"/>
      <c r="I26" s="23" t="s">
        <v>43</v>
      </c>
      <c r="J26" s="9"/>
      <c r="K26" s="24">
        <v>3280000</v>
      </c>
      <c r="L26" s="9"/>
      <c r="M26" s="4">
        <v>0</v>
      </c>
      <c r="N26" s="25">
        <v>76000</v>
      </c>
      <c r="O26" s="9"/>
      <c r="P26" s="25">
        <v>3204000</v>
      </c>
      <c r="Q26" s="9"/>
      <c r="R26" s="24">
        <v>3108450</v>
      </c>
      <c r="S26" s="9"/>
      <c r="T26" s="6">
        <f t="shared" si="0"/>
        <v>97.017790262172284</v>
      </c>
      <c r="U26" s="24">
        <v>95550</v>
      </c>
      <c r="V26" s="9"/>
      <c r="X26" s="7">
        <f t="shared" si="1"/>
        <v>2.9822097378277155</v>
      </c>
    </row>
    <row r="27" spans="1:24" hidden="1">
      <c r="A27" s="3" t="s">
        <v>28</v>
      </c>
      <c r="B27" s="21" t="s">
        <v>41</v>
      </c>
      <c r="C27" s="9"/>
      <c r="D27" s="21" t="s">
        <v>44</v>
      </c>
      <c r="E27" s="9"/>
      <c r="F27" s="22"/>
      <c r="G27" s="17"/>
      <c r="H27" s="9"/>
      <c r="I27" s="23" t="s">
        <v>45</v>
      </c>
      <c r="J27" s="9"/>
      <c r="K27" s="24">
        <v>252000</v>
      </c>
      <c r="L27" s="9"/>
      <c r="M27" s="4">
        <v>0</v>
      </c>
      <c r="N27" s="25">
        <v>0</v>
      </c>
      <c r="O27" s="9"/>
      <c r="P27" s="25">
        <v>252000</v>
      </c>
      <c r="Q27" s="9"/>
      <c r="R27" s="24">
        <v>202322</v>
      </c>
      <c r="S27" s="9"/>
      <c r="T27" s="6">
        <f t="shared" si="0"/>
        <v>80.286507936507931</v>
      </c>
      <c r="U27" s="24">
        <v>49678</v>
      </c>
      <c r="V27" s="9"/>
      <c r="X27" s="7">
        <f t="shared" si="1"/>
        <v>19.713492063492062</v>
      </c>
    </row>
    <row r="28" spans="1:24" hidden="1">
      <c r="A28" s="3" t="s">
        <v>28</v>
      </c>
      <c r="B28" s="21" t="s">
        <v>41</v>
      </c>
      <c r="C28" s="9"/>
      <c r="D28" s="21" t="s">
        <v>46</v>
      </c>
      <c r="E28" s="9"/>
      <c r="F28" s="22"/>
      <c r="G28" s="17"/>
      <c r="H28" s="9"/>
      <c r="I28" s="23" t="s">
        <v>47</v>
      </c>
      <c r="J28" s="9"/>
      <c r="K28" s="24">
        <v>0</v>
      </c>
      <c r="L28" s="9"/>
      <c r="M28" s="4">
        <v>39000</v>
      </c>
      <c r="N28" s="25">
        <v>0</v>
      </c>
      <c r="O28" s="9"/>
      <c r="P28" s="25">
        <v>39000</v>
      </c>
      <c r="Q28" s="9"/>
      <c r="R28" s="24">
        <v>38500</v>
      </c>
      <c r="S28" s="9"/>
      <c r="T28" s="6">
        <f t="shared" si="0"/>
        <v>98.717948717948715</v>
      </c>
      <c r="U28" s="24">
        <v>500</v>
      </c>
      <c r="V28" s="9"/>
      <c r="X28" s="7">
        <f t="shared" si="1"/>
        <v>1.2820512820512822</v>
      </c>
    </row>
    <row r="29" spans="1:24" hidden="1">
      <c r="A29" s="3" t="s">
        <v>28</v>
      </c>
      <c r="B29" s="21" t="s">
        <v>41</v>
      </c>
      <c r="C29" s="9"/>
      <c r="D29" s="21" t="s">
        <v>48</v>
      </c>
      <c r="E29" s="9"/>
      <c r="F29" s="22"/>
      <c r="G29" s="17"/>
      <c r="H29" s="9"/>
      <c r="I29" s="23" t="s">
        <v>49</v>
      </c>
      <c r="J29" s="9"/>
      <c r="K29" s="24">
        <v>683000</v>
      </c>
      <c r="L29" s="9"/>
      <c r="M29" s="4">
        <v>1000</v>
      </c>
      <c r="N29" s="25">
        <v>0</v>
      </c>
      <c r="O29" s="9"/>
      <c r="P29" s="25">
        <v>684000</v>
      </c>
      <c r="Q29" s="9"/>
      <c r="R29" s="24">
        <v>683240</v>
      </c>
      <c r="S29" s="9"/>
      <c r="T29" s="6">
        <f t="shared" si="0"/>
        <v>99.888888888888886</v>
      </c>
      <c r="U29" s="24">
        <v>760</v>
      </c>
      <c r="V29" s="9"/>
      <c r="X29" s="7">
        <f t="shared" si="1"/>
        <v>0.1111111111111111</v>
      </c>
    </row>
    <row r="30" spans="1:24" hidden="1">
      <c r="A30" s="3" t="s">
        <v>28</v>
      </c>
      <c r="B30" s="21" t="s">
        <v>41</v>
      </c>
      <c r="C30" s="9"/>
      <c r="D30" s="21" t="s">
        <v>50</v>
      </c>
      <c r="E30" s="9"/>
      <c r="F30" s="22"/>
      <c r="G30" s="17"/>
      <c r="H30" s="9"/>
      <c r="I30" s="23" t="s">
        <v>51</v>
      </c>
      <c r="J30" s="9"/>
      <c r="K30" s="24">
        <v>24000</v>
      </c>
      <c r="L30" s="9"/>
      <c r="M30" s="4">
        <v>2000</v>
      </c>
      <c r="N30" s="25">
        <v>0</v>
      </c>
      <c r="O30" s="9"/>
      <c r="P30" s="25">
        <v>26000</v>
      </c>
      <c r="Q30" s="9"/>
      <c r="R30" s="24">
        <v>26000</v>
      </c>
      <c r="S30" s="9"/>
      <c r="T30" s="6">
        <f t="shared" si="0"/>
        <v>100</v>
      </c>
      <c r="U30" s="24">
        <v>0</v>
      </c>
      <c r="V30" s="9"/>
      <c r="X30" s="7">
        <f t="shared" si="1"/>
        <v>0</v>
      </c>
    </row>
    <row r="31" spans="1:24" hidden="1">
      <c r="A31" s="16" t="s">
        <v>52</v>
      </c>
      <c r="B31" s="17"/>
      <c r="C31" s="17"/>
      <c r="D31" s="17"/>
      <c r="E31" s="17"/>
      <c r="F31" s="17"/>
      <c r="G31" s="17"/>
      <c r="H31" s="9"/>
      <c r="I31" s="16"/>
      <c r="J31" s="9"/>
      <c r="K31" s="8">
        <v>4239000</v>
      </c>
      <c r="L31" s="9"/>
      <c r="M31" s="5">
        <v>42000</v>
      </c>
      <c r="N31" s="18">
        <v>76000</v>
      </c>
      <c r="O31" s="9"/>
      <c r="P31" s="18">
        <f>+K31+M31-N31</f>
        <v>4205000</v>
      </c>
      <c r="Q31" s="9"/>
      <c r="R31" s="8">
        <v>4058512</v>
      </c>
      <c r="S31" s="9"/>
      <c r="T31" s="6">
        <f t="shared" si="0"/>
        <v>96.516337693222354</v>
      </c>
      <c r="U31" s="8">
        <v>146488</v>
      </c>
      <c r="V31" s="9"/>
      <c r="X31" s="7">
        <f t="shared" si="1"/>
        <v>3.4836623067776458</v>
      </c>
    </row>
    <row r="32" spans="1:24" hidden="1">
      <c r="A32" s="3" t="s">
        <v>28</v>
      </c>
      <c r="B32" s="21" t="s">
        <v>53</v>
      </c>
      <c r="C32" s="9"/>
      <c r="D32" s="21" t="s">
        <v>54</v>
      </c>
      <c r="E32" s="9"/>
      <c r="F32" s="22"/>
      <c r="G32" s="17"/>
      <c r="H32" s="9"/>
      <c r="I32" s="23" t="s">
        <v>55</v>
      </c>
      <c r="J32" s="9"/>
      <c r="K32" s="24">
        <v>730000</v>
      </c>
      <c r="L32" s="9"/>
      <c r="M32" s="4">
        <v>0</v>
      </c>
      <c r="N32" s="25">
        <v>592000</v>
      </c>
      <c r="O32" s="9"/>
      <c r="P32" s="25">
        <v>138000</v>
      </c>
      <c r="Q32" s="9"/>
      <c r="R32" s="24">
        <v>0</v>
      </c>
      <c r="S32" s="9"/>
      <c r="T32" s="6">
        <f t="shared" si="0"/>
        <v>0</v>
      </c>
      <c r="U32" s="24">
        <v>138000</v>
      </c>
      <c r="V32" s="9"/>
      <c r="X32" s="7">
        <f t="shared" si="1"/>
        <v>100</v>
      </c>
    </row>
    <row r="33" spans="1:24" hidden="1">
      <c r="A33" s="3" t="s">
        <v>28</v>
      </c>
      <c r="B33" s="21" t="s">
        <v>53</v>
      </c>
      <c r="C33" s="9"/>
      <c r="D33" s="21" t="s">
        <v>56</v>
      </c>
      <c r="E33" s="9"/>
      <c r="F33" s="22"/>
      <c r="G33" s="17"/>
      <c r="H33" s="9"/>
      <c r="I33" s="23" t="s">
        <v>57</v>
      </c>
      <c r="J33" s="9"/>
      <c r="K33" s="24">
        <v>156000</v>
      </c>
      <c r="L33" s="9"/>
      <c r="M33" s="4">
        <v>60000</v>
      </c>
      <c r="N33" s="25">
        <v>0</v>
      </c>
      <c r="O33" s="9"/>
      <c r="P33" s="25">
        <v>216000</v>
      </c>
      <c r="Q33" s="9"/>
      <c r="R33" s="24">
        <v>215710</v>
      </c>
      <c r="S33" s="9"/>
      <c r="T33" s="6">
        <f t="shared" si="0"/>
        <v>99.865740740740748</v>
      </c>
      <c r="U33" s="24">
        <v>290</v>
      </c>
      <c r="V33" s="9"/>
      <c r="X33" s="7">
        <f t="shared" si="1"/>
        <v>0.13425925925925927</v>
      </c>
    </row>
    <row r="34" spans="1:24" hidden="1">
      <c r="A34" s="3" t="s">
        <v>28</v>
      </c>
      <c r="B34" s="21" t="s">
        <v>53</v>
      </c>
      <c r="C34" s="9"/>
      <c r="D34" s="21" t="s">
        <v>58</v>
      </c>
      <c r="E34" s="9"/>
      <c r="F34" s="22"/>
      <c r="G34" s="17"/>
      <c r="H34" s="9"/>
      <c r="I34" s="23" t="s">
        <v>59</v>
      </c>
      <c r="J34" s="9"/>
      <c r="K34" s="24">
        <v>60000</v>
      </c>
      <c r="L34" s="9"/>
      <c r="M34" s="4">
        <v>0</v>
      </c>
      <c r="N34" s="25">
        <v>0</v>
      </c>
      <c r="O34" s="9"/>
      <c r="P34" s="25">
        <v>60000</v>
      </c>
      <c r="Q34" s="9"/>
      <c r="R34" s="24">
        <v>45910</v>
      </c>
      <c r="S34" s="9"/>
      <c r="T34" s="6">
        <f t="shared" si="0"/>
        <v>76.516666666666666</v>
      </c>
      <c r="U34" s="24">
        <v>14090</v>
      </c>
      <c r="V34" s="9"/>
      <c r="X34" s="7">
        <f t="shared" si="1"/>
        <v>23.483333333333334</v>
      </c>
    </row>
    <row r="35" spans="1:24" hidden="1">
      <c r="A35" s="16" t="s">
        <v>60</v>
      </c>
      <c r="B35" s="17"/>
      <c r="C35" s="17"/>
      <c r="D35" s="17"/>
      <c r="E35" s="17"/>
      <c r="F35" s="17"/>
      <c r="G35" s="17"/>
      <c r="H35" s="9"/>
      <c r="I35" s="16"/>
      <c r="J35" s="9"/>
      <c r="K35" s="8">
        <v>946000</v>
      </c>
      <c r="L35" s="9"/>
      <c r="M35" s="5">
        <v>60000</v>
      </c>
      <c r="N35" s="18">
        <v>592000</v>
      </c>
      <c r="O35" s="9"/>
      <c r="P35" s="18">
        <f>+K35+M35-N35</f>
        <v>414000</v>
      </c>
      <c r="Q35" s="9"/>
      <c r="R35" s="8">
        <v>261620</v>
      </c>
      <c r="S35" s="9"/>
      <c r="T35" s="6">
        <f t="shared" si="0"/>
        <v>63.193236714975846</v>
      </c>
      <c r="U35" s="8">
        <v>152380</v>
      </c>
      <c r="V35" s="9"/>
      <c r="X35" s="7">
        <f t="shared" si="1"/>
        <v>36.806763285024154</v>
      </c>
    </row>
    <row r="36" spans="1:24">
      <c r="A36" s="3" t="s">
        <v>28</v>
      </c>
      <c r="B36" s="21" t="s">
        <v>61</v>
      </c>
      <c r="C36" s="9"/>
      <c r="D36" s="21" t="s">
        <v>62</v>
      </c>
      <c r="E36" s="9"/>
      <c r="F36" s="22" t="s">
        <v>62</v>
      </c>
      <c r="G36" s="17"/>
      <c r="H36" s="9"/>
      <c r="I36" s="23" t="s">
        <v>63</v>
      </c>
      <c r="J36" s="9"/>
      <c r="K36" s="24">
        <v>544000</v>
      </c>
      <c r="L36" s="9"/>
      <c r="M36" s="4">
        <v>50000</v>
      </c>
      <c r="N36" s="25">
        <v>3500</v>
      </c>
      <c r="O36" s="9"/>
      <c r="P36" s="25">
        <v>590500</v>
      </c>
      <c r="Q36" s="9"/>
      <c r="R36" s="24">
        <v>468604.26</v>
      </c>
      <c r="S36" s="9"/>
      <c r="T36" s="6">
        <f t="shared" si="0"/>
        <v>79.357198983911942</v>
      </c>
      <c r="U36" s="24">
        <v>76895.740000000005</v>
      </c>
      <c r="V36" s="9"/>
      <c r="X36" s="7">
        <f t="shared" si="1"/>
        <v>13.022140558848434</v>
      </c>
    </row>
    <row r="37" spans="1:24">
      <c r="A37" s="3" t="s">
        <v>28</v>
      </c>
      <c r="B37" s="21" t="s">
        <v>61</v>
      </c>
      <c r="C37" s="9"/>
      <c r="D37" s="21" t="s">
        <v>64</v>
      </c>
      <c r="E37" s="9"/>
      <c r="F37" s="22"/>
      <c r="G37" s="17"/>
      <c r="H37" s="9"/>
      <c r="I37" s="23" t="s">
        <v>65</v>
      </c>
      <c r="J37" s="9"/>
      <c r="K37" s="24">
        <v>40000</v>
      </c>
      <c r="L37" s="9"/>
      <c r="M37" s="4">
        <v>0</v>
      </c>
      <c r="N37" s="25">
        <v>0</v>
      </c>
      <c r="O37" s="9"/>
      <c r="P37" s="25">
        <v>40000</v>
      </c>
      <c r="Q37" s="9"/>
      <c r="R37" s="24">
        <v>19250</v>
      </c>
      <c r="S37" s="9"/>
      <c r="T37" s="6">
        <f t="shared" si="0"/>
        <v>48.125</v>
      </c>
      <c r="U37" s="24">
        <v>20750</v>
      </c>
      <c r="V37" s="9"/>
      <c r="X37" s="7">
        <f t="shared" si="1"/>
        <v>51.875</v>
      </c>
    </row>
    <row r="38" spans="1:24" ht="18.75" customHeight="1">
      <c r="A38" s="3" t="s">
        <v>28</v>
      </c>
      <c r="B38" s="21" t="s">
        <v>61</v>
      </c>
      <c r="C38" s="9"/>
      <c r="D38" s="21" t="s">
        <v>66</v>
      </c>
      <c r="E38" s="9"/>
      <c r="F38" s="22" t="s">
        <v>67</v>
      </c>
      <c r="G38" s="17"/>
      <c r="H38" s="9"/>
      <c r="I38" s="23" t="s">
        <v>68</v>
      </c>
      <c r="J38" s="9"/>
      <c r="K38" s="24">
        <v>400000</v>
      </c>
      <c r="L38" s="9"/>
      <c r="M38" s="4">
        <v>0</v>
      </c>
      <c r="N38" s="25">
        <v>400000</v>
      </c>
      <c r="O38" s="9"/>
      <c r="P38" s="25">
        <v>0</v>
      </c>
      <c r="Q38" s="9"/>
      <c r="R38" s="24">
        <v>0</v>
      </c>
      <c r="S38" s="9"/>
      <c r="T38" s="6">
        <v>0</v>
      </c>
      <c r="U38" s="24">
        <v>0</v>
      </c>
      <c r="V38" s="9"/>
      <c r="X38" s="7">
        <v>0</v>
      </c>
    </row>
    <row r="39" spans="1:24">
      <c r="A39" s="3" t="s">
        <v>28</v>
      </c>
      <c r="B39" s="21" t="s">
        <v>61</v>
      </c>
      <c r="C39" s="9"/>
      <c r="D39" s="21" t="s">
        <v>66</v>
      </c>
      <c r="E39" s="9"/>
      <c r="F39" s="22" t="s">
        <v>69</v>
      </c>
      <c r="G39" s="17"/>
      <c r="H39" s="9"/>
      <c r="I39" s="23" t="s">
        <v>70</v>
      </c>
      <c r="J39" s="9"/>
      <c r="K39" s="24">
        <v>20000</v>
      </c>
      <c r="L39" s="9"/>
      <c r="M39" s="4">
        <v>0</v>
      </c>
      <c r="N39" s="25">
        <v>10000</v>
      </c>
      <c r="O39" s="9"/>
      <c r="P39" s="25">
        <v>10000</v>
      </c>
      <c r="Q39" s="9"/>
      <c r="R39" s="24">
        <v>0</v>
      </c>
      <c r="S39" s="9"/>
      <c r="T39" s="6">
        <f t="shared" si="0"/>
        <v>0</v>
      </c>
      <c r="U39" s="24">
        <v>10000</v>
      </c>
      <c r="V39" s="9"/>
      <c r="X39" s="7">
        <f t="shared" si="1"/>
        <v>100</v>
      </c>
    </row>
    <row r="40" spans="1:24">
      <c r="A40" s="3" t="s">
        <v>28</v>
      </c>
      <c r="B40" s="21" t="s">
        <v>61</v>
      </c>
      <c r="C40" s="9"/>
      <c r="D40" s="21" t="s">
        <v>66</v>
      </c>
      <c r="E40" s="9"/>
      <c r="F40" s="22" t="s">
        <v>71</v>
      </c>
      <c r="G40" s="17"/>
      <c r="H40" s="9"/>
      <c r="I40" s="23" t="s">
        <v>72</v>
      </c>
      <c r="J40" s="9"/>
      <c r="K40" s="24">
        <v>20000</v>
      </c>
      <c r="L40" s="9"/>
      <c r="M40" s="4">
        <v>0</v>
      </c>
      <c r="N40" s="25">
        <v>0</v>
      </c>
      <c r="O40" s="9"/>
      <c r="P40" s="25">
        <v>20000</v>
      </c>
      <c r="Q40" s="9"/>
      <c r="R40" s="24">
        <v>1730</v>
      </c>
      <c r="S40" s="9"/>
      <c r="T40" s="6">
        <f t="shared" si="0"/>
        <v>8.65</v>
      </c>
      <c r="U40" s="24">
        <v>18270</v>
      </c>
      <c r="V40" s="9"/>
      <c r="X40" s="7">
        <f t="shared" si="1"/>
        <v>91.35</v>
      </c>
    </row>
    <row r="41" spans="1:24">
      <c r="A41" s="3" t="s">
        <v>28</v>
      </c>
      <c r="B41" s="21" t="s">
        <v>61</v>
      </c>
      <c r="C41" s="9"/>
      <c r="D41" s="21" t="s">
        <v>66</v>
      </c>
      <c r="E41" s="9"/>
      <c r="F41" s="22" t="s">
        <v>73</v>
      </c>
      <c r="G41" s="17"/>
      <c r="H41" s="9"/>
      <c r="I41" s="23" t="s">
        <v>74</v>
      </c>
      <c r="J41" s="9"/>
      <c r="K41" s="24">
        <v>30000</v>
      </c>
      <c r="L41" s="9"/>
      <c r="M41" s="4">
        <v>0</v>
      </c>
      <c r="N41" s="25">
        <v>0</v>
      </c>
      <c r="O41" s="9"/>
      <c r="P41" s="25">
        <v>30000</v>
      </c>
      <c r="Q41" s="9"/>
      <c r="R41" s="24">
        <v>0</v>
      </c>
      <c r="S41" s="9"/>
      <c r="T41" s="6">
        <f t="shared" si="0"/>
        <v>0</v>
      </c>
      <c r="U41" s="24">
        <v>30000</v>
      </c>
      <c r="V41" s="9"/>
      <c r="X41" s="7">
        <f t="shared" si="1"/>
        <v>100</v>
      </c>
    </row>
    <row r="42" spans="1:24">
      <c r="A42" s="3" t="s">
        <v>28</v>
      </c>
      <c r="B42" s="21" t="s">
        <v>61</v>
      </c>
      <c r="C42" s="9"/>
      <c r="D42" s="21" t="s">
        <v>66</v>
      </c>
      <c r="E42" s="9"/>
      <c r="F42" s="22" t="s">
        <v>75</v>
      </c>
      <c r="G42" s="17"/>
      <c r="H42" s="9"/>
      <c r="I42" s="23" t="s">
        <v>76</v>
      </c>
      <c r="J42" s="9"/>
      <c r="K42" s="24">
        <v>100000</v>
      </c>
      <c r="L42" s="9"/>
      <c r="M42" s="4">
        <v>0</v>
      </c>
      <c r="N42" s="25">
        <v>71000</v>
      </c>
      <c r="O42" s="9"/>
      <c r="P42" s="25">
        <v>29000</v>
      </c>
      <c r="Q42" s="9"/>
      <c r="R42" s="24">
        <v>11904</v>
      </c>
      <c r="S42" s="9"/>
      <c r="T42" s="6">
        <f t="shared" si="0"/>
        <v>41.048275862068962</v>
      </c>
      <c r="U42" s="24">
        <v>17096</v>
      </c>
      <c r="V42" s="9"/>
      <c r="X42" s="7">
        <f t="shared" si="1"/>
        <v>58.951724137931038</v>
      </c>
    </row>
    <row r="43" spans="1:24">
      <c r="A43" s="3" t="s">
        <v>28</v>
      </c>
      <c r="B43" s="21" t="s">
        <v>61</v>
      </c>
      <c r="C43" s="9"/>
      <c r="D43" s="21" t="s">
        <v>66</v>
      </c>
      <c r="E43" s="9"/>
      <c r="F43" s="22" t="s">
        <v>77</v>
      </c>
      <c r="G43" s="17"/>
      <c r="H43" s="9"/>
      <c r="I43" s="23" t="s">
        <v>78</v>
      </c>
      <c r="J43" s="9"/>
      <c r="K43" s="24">
        <v>261340</v>
      </c>
      <c r="L43" s="9"/>
      <c r="M43" s="4">
        <v>0</v>
      </c>
      <c r="N43" s="25">
        <v>261000</v>
      </c>
      <c r="O43" s="9"/>
      <c r="P43" s="25">
        <v>340</v>
      </c>
      <c r="Q43" s="9"/>
      <c r="R43" s="24">
        <v>0</v>
      </c>
      <c r="S43" s="9"/>
      <c r="T43" s="6">
        <f t="shared" si="0"/>
        <v>0</v>
      </c>
      <c r="U43" s="24">
        <v>340</v>
      </c>
      <c r="V43" s="9"/>
      <c r="X43" s="7">
        <f t="shared" si="1"/>
        <v>100</v>
      </c>
    </row>
    <row r="44" spans="1:24">
      <c r="A44" s="3" t="s">
        <v>28</v>
      </c>
      <c r="B44" s="21" t="s">
        <v>61</v>
      </c>
      <c r="C44" s="9"/>
      <c r="D44" s="21" t="s">
        <v>66</v>
      </c>
      <c r="E44" s="9"/>
      <c r="F44" s="22" t="s">
        <v>79</v>
      </c>
      <c r="G44" s="17"/>
      <c r="H44" s="9"/>
      <c r="I44" s="23" t="s">
        <v>80</v>
      </c>
      <c r="J44" s="9"/>
      <c r="K44" s="24">
        <v>10000</v>
      </c>
      <c r="L44" s="9"/>
      <c r="M44" s="4">
        <v>0</v>
      </c>
      <c r="N44" s="25">
        <v>0</v>
      </c>
      <c r="O44" s="9"/>
      <c r="P44" s="25">
        <v>10000</v>
      </c>
      <c r="Q44" s="9"/>
      <c r="R44" s="24">
        <v>9750</v>
      </c>
      <c r="S44" s="9"/>
      <c r="T44" s="6">
        <f t="shared" si="0"/>
        <v>97.5</v>
      </c>
      <c r="U44" s="24">
        <v>250</v>
      </c>
      <c r="V44" s="9"/>
      <c r="X44" s="7">
        <f t="shared" si="1"/>
        <v>2.5</v>
      </c>
    </row>
    <row r="45" spans="1:24">
      <c r="A45" s="3" t="s">
        <v>28</v>
      </c>
      <c r="B45" s="21" t="s">
        <v>61</v>
      </c>
      <c r="C45" s="9"/>
      <c r="D45" s="21" t="s">
        <v>81</v>
      </c>
      <c r="E45" s="9"/>
      <c r="F45" s="22"/>
      <c r="G45" s="17"/>
      <c r="H45" s="9"/>
      <c r="I45" s="23" t="s">
        <v>82</v>
      </c>
      <c r="J45" s="9"/>
      <c r="K45" s="24">
        <v>10000</v>
      </c>
      <c r="L45" s="9"/>
      <c r="M45" s="4">
        <v>0</v>
      </c>
      <c r="N45" s="25">
        <v>0</v>
      </c>
      <c r="O45" s="9"/>
      <c r="P45" s="25">
        <v>10000</v>
      </c>
      <c r="Q45" s="9"/>
      <c r="R45" s="24">
        <v>1000</v>
      </c>
      <c r="S45" s="9"/>
      <c r="T45" s="6">
        <f t="shared" si="0"/>
        <v>10</v>
      </c>
      <c r="U45" s="24">
        <v>9000</v>
      </c>
      <c r="V45" s="9"/>
      <c r="X45" s="7">
        <f t="shared" si="1"/>
        <v>90</v>
      </c>
    </row>
    <row r="46" spans="1:24">
      <c r="A46" s="16" t="s">
        <v>83</v>
      </c>
      <c r="B46" s="17"/>
      <c r="C46" s="17"/>
      <c r="D46" s="17"/>
      <c r="E46" s="17"/>
      <c r="F46" s="17"/>
      <c r="G46" s="17"/>
      <c r="H46" s="9"/>
      <c r="I46" s="16"/>
      <c r="J46" s="9"/>
      <c r="K46" s="8">
        <v>1435340</v>
      </c>
      <c r="L46" s="9"/>
      <c r="M46" s="5">
        <v>50000</v>
      </c>
      <c r="N46" s="18">
        <v>745500</v>
      </c>
      <c r="O46" s="9"/>
      <c r="P46" s="18">
        <v>739840</v>
      </c>
      <c r="Q46" s="9"/>
      <c r="R46" s="8">
        <v>512238.26</v>
      </c>
      <c r="S46" s="9"/>
      <c r="T46" s="6">
        <f t="shared" si="0"/>
        <v>69.236356509515574</v>
      </c>
      <c r="U46" s="8">
        <v>182601.74</v>
      </c>
      <c r="V46" s="9"/>
      <c r="X46" s="7">
        <f t="shared" si="1"/>
        <v>24.681247296712804</v>
      </c>
    </row>
    <row r="47" spans="1:24">
      <c r="A47" s="3" t="s">
        <v>28</v>
      </c>
      <c r="B47" s="21" t="s">
        <v>84</v>
      </c>
      <c r="C47" s="9"/>
      <c r="D47" s="21" t="s">
        <v>85</v>
      </c>
      <c r="E47" s="9"/>
      <c r="F47" s="22"/>
      <c r="G47" s="17"/>
      <c r="H47" s="9"/>
      <c r="I47" s="23" t="s">
        <v>86</v>
      </c>
      <c r="J47" s="9"/>
      <c r="K47" s="24">
        <v>80000</v>
      </c>
      <c r="L47" s="9"/>
      <c r="M47" s="4">
        <v>20000</v>
      </c>
      <c r="N47" s="25">
        <v>0</v>
      </c>
      <c r="O47" s="9"/>
      <c r="P47" s="25">
        <v>100000</v>
      </c>
      <c r="Q47" s="9"/>
      <c r="R47" s="24">
        <v>96137</v>
      </c>
      <c r="S47" s="9"/>
      <c r="T47" s="6">
        <f t="shared" si="0"/>
        <v>96.137</v>
      </c>
      <c r="U47" s="24">
        <v>3863</v>
      </c>
      <c r="V47" s="9"/>
      <c r="X47" s="7">
        <f t="shared" si="1"/>
        <v>3.863</v>
      </c>
    </row>
    <row r="48" spans="1:24">
      <c r="A48" s="3" t="s">
        <v>28</v>
      </c>
      <c r="B48" s="21" t="s">
        <v>84</v>
      </c>
      <c r="C48" s="9"/>
      <c r="D48" s="21" t="s">
        <v>87</v>
      </c>
      <c r="E48" s="9"/>
      <c r="F48" s="22"/>
      <c r="G48" s="17"/>
      <c r="H48" s="9"/>
      <c r="I48" s="23" t="s">
        <v>88</v>
      </c>
      <c r="J48" s="9"/>
      <c r="K48" s="24">
        <v>2000</v>
      </c>
      <c r="L48" s="9"/>
      <c r="M48" s="4">
        <v>0</v>
      </c>
      <c r="N48" s="25">
        <v>0</v>
      </c>
      <c r="O48" s="9"/>
      <c r="P48" s="25">
        <v>2000</v>
      </c>
      <c r="Q48" s="9"/>
      <c r="R48" s="24">
        <v>1200</v>
      </c>
      <c r="S48" s="9"/>
      <c r="T48" s="6">
        <f t="shared" si="0"/>
        <v>60</v>
      </c>
      <c r="U48" s="24">
        <v>800</v>
      </c>
      <c r="V48" s="9"/>
      <c r="X48" s="7">
        <f t="shared" si="1"/>
        <v>40</v>
      </c>
    </row>
    <row r="49" spans="1:24">
      <c r="A49" s="3" t="s">
        <v>28</v>
      </c>
      <c r="B49" s="21" t="s">
        <v>84</v>
      </c>
      <c r="C49" s="9"/>
      <c r="D49" s="21" t="s">
        <v>89</v>
      </c>
      <c r="E49" s="9"/>
      <c r="F49" s="22"/>
      <c r="G49" s="17"/>
      <c r="H49" s="9"/>
      <c r="I49" s="23" t="s">
        <v>90</v>
      </c>
      <c r="J49" s="9"/>
      <c r="K49" s="24">
        <v>20000</v>
      </c>
      <c r="L49" s="9"/>
      <c r="M49" s="4">
        <v>0</v>
      </c>
      <c r="N49" s="25">
        <v>0</v>
      </c>
      <c r="O49" s="9"/>
      <c r="P49" s="25">
        <v>20000</v>
      </c>
      <c r="Q49" s="9"/>
      <c r="R49" s="24">
        <v>8606</v>
      </c>
      <c r="S49" s="9"/>
      <c r="T49" s="6">
        <f t="shared" si="0"/>
        <v>43.03</v>
      </c>
      <c r="U49" s="24">
        <v>11394</v>
      </c>
      <c r="V49" s="9"/>
      <c r="X49" s="7">
        <f t="shared" si="1"/>
        <v>56.97</v>
      </c>
    </row>
    <row r="50" spans="1:24">
      <c r="A50" s="3" t="s">
        <v>28</v>
      </c>
      <c r="B50" s="21" t="s">
        <v>84</v>
      </c>
      <c r="C50" s="9"/>
      <c r="D50" s="21" t="s">
        <v>91</v>
      </c>
      <c r="E50" s="9"/>
      <c r="F50" s="22"/>
      <c r="G50" s="17"/>
      <c r="H50" s="9"/>
      <c r="I50" s="23" t="s">
        <v>92</v>
      </c>
      <c r="J50" s="9"/>
      <c r="K50" s="24">
        <v>2000</v>
      </c>
      <c r="L50" s="9"/>
      <c r="M50" s="4">
        <v>0</v>
      </c>
      <c r="N50" s="25">
        <v>0</v>
      </c>
      <c r="O50" s="9"/>
      <c r="P50" s="25">
        <v>2000</v>
      </c>
      <c r="Q50" s="9"/>
      <c r="R50" s="24">
        <v>1150</v>
      </c>
      <c r="S50" s="9"/>
      <c r="T50" s="6">
        <f t="shared" si="0"/>
        <v>57.5</v>
      </c>
      <c r="U50" s="24">
        <v>850</v>
      </c>
      <c r="V50" s="9"/>
      <c r="X50" s="7">
        <f t="shared" si="1"/>
        <v>42.5</v>
      </c>
    </row>
    <row r="51" spans="1:24">
      <c r="A51" s="3" t="s">
        <v>28</v>
      </c>
      <c r="B51" s="21" t="s">
        <v>84</v>
      </c>
      <c r="C51" s="9"/>
      <c r="D51" s="21" t="s">
        <v>93</v>
      </c>
      <c r="E51" s="9"/>
      <c r="F51" s="22"/>
      <c r="G51" s="17"/>
      <c r="H51" s="9"/>
      <c r="I51" s="23" t="s">
        <v>94</v>
      </c>
      <c r="J51" s="9"/>
      <c r="K51" s="24">
        <v>30000</v>
      </c>
      <c r="L51" s="9"/>
      <c r="M51" s="4">
        <v>0</v>
      </c>
      <c r="N51" s="25">
        <v>0</v>
      </c>
      <c r="O51" s="9"/>
      <c r="P51" s="25">
        <v>30000</v>
      </c>
      <c r="Q51" s="9"/>
      <c r="R51" s="24">
        <v>7700</v>
      </c>
      <c r="S51" s="9"/>
      <c r="T51" s="6">
        <f t="shared" si="0"/>
        <v>25.666666666666668</v>
      </c>
      <c r="U51" s="24">
        <v>22300</v>
      </c>
      <c r="V51" s="9"/>
      <c r="X51" s="7">
        <f t="shared" si="1"/>
        <v>74.333333333333329</v>
      </c>
    </row>
    <row r="52" spans="1:24">
      <c r="A52" s="3" t="s">
        <v>28</v>
      </c>
      <c r="B52" s="21" t="s">
        <v>84</v>
      </c>
      <c r="C52" s="9"/>
      <c r="D52" s="21" t="s">
        <v>95</v>
      </c>
      <c r="E52" s="9"/>
      <c r="F52" s="22"/>
      <c r="G52" s="17"/>
      <c r="H52" s="9"/>
      <c r="I52" s="23" t="s">
        <v>96</v>
      </c>
      <c r="J52" s="9"/>
      <c r="K52" s="24">
        <v>100000</v>
      </c>
      <c r="L52" s="9"/>
      <c r="M52" s="4">
        <v>0</v>
      </c>
      <c r="N52" s="25">
        <v>0</v>
      </c>
      <c r="O52" s="9"/>
      <c r="P52" s="25">
        <v>100000</v>
      </c>
      <c r="Q52" s="9"/>
      <c r="R52" s="24">
        <v>78784.5</v>
      </c>
      <c r="S52" s="9"/>
      <c r="T52" s="6">
        <f t="shared" si="0"/>
        <v>78.784499999999994</v>
      </c>
      <c r="U52" s="24">
        <v>21215.5</v>
      </c>
      <c r="V52" s="9"/>
      <c r="X52" s="7">
        <f t="shared" si="1"/>
        <v>21.215499999999999</v>
      </c>
    </row>
    <row r="53" spans="1:24">
      <c r="A53" s="3" t="s">
        <v>28</v>
      </c>
      <c r="B53" s="21" t="s">
        <v>84</v>
      </c>
      <c r="C53" s="9"/>
      <c r="D53" s="21" t="s">
        <v>97</v>
      </c>
      <c r="E53" s="9"/>
      <c r="F53" s="22"/>
      <c r="G53" s="17"/>
      <c r="H53" s="9"/>
      <c r="I53" s="23" t="s">
        <v>98</v>
      </c>
      <c r="J53" s="9"/>
      <c r="K53" s="24">
        <v>30000</v>
      </c>
      <c r="L53" s="9"/>
      <c r="M53" s="4">
        <v>0</v>
      </c>
      <c r="N53" s="25">
        <v>0</v>
      </c>
      <c r="O53" s="9"/>
      <c r="P53" s="25">
        <v>30000</v>
      </c>
      <c r="Q53" s="9"/>
      <c r="R53" s="24">
        <v>29800</v>
      </c>
      <c r="S53" s="9"/>
      <c r="T53" s="6">
        <f t="shared" si="0"/>
        <v>99.333333333333329</v>
      </c>
      <c r="U53" s="24">
        <v>200</v>
      </c>
      <c r="V53" s="9"/>
      <c r="X53" s="7">
        <f t="shared" si="1"/>
        <v>0.66666666666666663</v>
      </c>
    </row>
    <row r="54" spans="1:24">
      <c r="A54" s="16" t="s">
        <v>99</v>
      </c>
      <c r="B54" s="17"/>
      <c r="C54" s="17"/>
      <c r="D54" s="17"/>
      <c r="E54" s="17"/>
      <c r="F54" s="17"/>
      <c r="G54" s="17"/>
      <c r="H54" s="9"/>
      <c r="I54" s="16"/>
      <c r="J54" s="9"/>
      <c r="K54" s="8">
        <v>264000</v>
      </c>
      <c r="L54" s="9"/>
      <c r="M54" s="5">
        <v>20000</v>
      </c>
      <c r="N54" s="18">
        <v>0</v>
      </c>
      <c r="O54" s="9"/>
      <c r="P54" s="18">
        <v>284000</v>
      </c>
      <c r="Q54" s="9"/>
      <c r="R54" s="8">
        <v>223377.5</v>
      </c>
      <c r="S54" s="9"/>
      <c r="T54" s="6">
        <f t="shared" si="0"/>
        <v>78.654049295774641</v>
      </c>
      <c r="U54" s="8">
        <v>60622.5</v>
      </c>
      <c r="V54" s="9"/>
      <c r="X54" s="7">
        <f t="shared" si="1"/>
        <v>21.345950704225352</v>
      </c>
    </row>
    <row r="55" spans="1:24">
      <c r="A55" s="3" t="s">
        <v>28</v>
      </c>
      <c r="B55" s="21" t="s">
        <v>100</v>
      </c>
      <c r="C55" s="9"/>
      <c r="D55" s="21" t="s">
        <v>101</v>
      </c>
      <c r="E55" s="9"/>
      <c r="F55" s="22"/>
      <c r="G55" s="17"/>
      <c r="H55" s="9"/>
      <c r="I55" s="23" t="s">
        <v>102</v>
      </c>
      <c r="J55" s="9"/>
      <c r="K55" s="24">
        <v>120000</v>
      </c>
      <c r="L55" s="9"/>
      <c r="M55" s="4">
        <v>0</v>
      </c>
      <c r="N55" s="25">
        <v>0</v>
      </c>
      <c r="O55" s="9"/>
      <c r="P55" s="25">
        <v>120000</v>
      </c>
      <c r="Q55" s="9"/>
      <c r="R55" s="24">
        <v>116092.16</v>
      </c>
      <c r="S55" s="9"/>
      <c r="T55" s="6">
        <f t="shared" si="0"/>
        <v>96.743466666666663</v>
      </c>
      <c r="U55" s="24">
        <v>3907.84</v>
      </c>
      <c r="V55" s="9"/>
      <c r="X55" s="7">
        <f t="shared" si="1"/>
        <v>3.2565333333333335</v>
      </c>
    </row>
    <row r="56" spans="1:24">
      <c r="A56" s="3" t="s">
        <v>28</v>
      </c>
      <c r="B56" s="21" t="s">
        <v>100</v>
      </c>
      <c r="C56" s="9"/>
      <c r="D56" s="21" t="s">
        <v>103</v>
      </c>
      <c r="E56" s="9"/>
      <c r="F56" s="22"/>
      <c r="G56" s="17"/>
      <c r="H56" s="9"/>
      <c r="I56" s="23" t="s">
        <v>104</v>
      </c>
      <c r="J56" s="9"/>
      <c r="K56" s="24">
        <v>8000</v>
      </c>
      <c r="L56" s="9"/>
      <c r="M56" s="4">
        <v>0</v>
      </c>
      <c r="N56" s="25">
        <v>0</v>
      </c>
      <c r="O56" s="9"/>
      <c r="P56" s="25">
        <v>8000</v>
      </c>
      <c r="Q56" s="9"/>
      <c r="R56" s="24">
        <v>7244.44</v>
      </c>
      <c r="S56" s="9"/>
      <c r="T56" s="6">
        <f t="shared" si="0"/>
        <v>90.555499999999995</v>
      </c>
      <c r="U56" s="24">
        <v>755.56</v>
      </c>
      <c r="V56" s="9"/>
      <c r="X56" s="7">
        <f t="shared" si="1"/>
        <v>9.4444999999999997</v>
      </c>
    </row>
    <row r="57" spans="1:24">
      <c r="A57" s="3" t="s">
        <v>28</v>
      </c>
      <c r="B57" s="21" t="s">
        <v>100</v>
      </c>
      <c r="C57" s="9"/>
      <c r="D57" s="21" t="s">
        <v>105</v>
      </c>
      <c r="E57" s="9"/>
      <c r="F57" s="22"/>
      <c r="G57" s="17"/>
      <c r="H57" s="9"/>
      <c r="I57" s="23" t="s">
        <v>106</v>
      </c>
      <c r="J57" s="9"/>
      <c r="K57" s="24">
        <v>5000</v>
      </c>
      <c r="L57" s="9"/>
      <c r="M57" s="4">
        <v>0</v>
      </c>
      <c r="N57" s="25">
        <v>1000</v>
      </c>
      <c r="O57" s="9"/>
      <c r="P57" s="25">
        <v>5000</v>
      </c>
      <c r="Q57" s="9"/>
      <c r="R57" s="24">
        <v>3852</v>
      </c>
      <c r="S57" s="9"/>
      <c r="T57" s="6">
        <f t="shared" si="0"/>
        <v>77.040000000000006</v>
      </c>
      <c r="U57" s="24">
        <v>148</v>
      </c>
      <c r="V57" s="9"/>
      <c r="X57" s="7">
        <f t="shared" si="1"/>
        <v>2.96</v>
      </c>
    </row>
    <row r="58" spans="1:24">
      <c r="A58" s="3" t="s">
        <v>28</v>
      </c>
      <c r="B58" s="21" t="s">
        <v>100</v>
      </c>
      <c r="C58" s="9"/>
      <c r="D58" s="21" t="s">
        <v>107</v>
      </c>
      <c r="E58" s="9"/>
      <c r="F58" s="22"/>
      <c r="G58" s="17"/>
      <c r="H58" s="9"/>
      <c r="I58" s="23" t="s">
        <v>108</v>
      </c>
      <c r="J58" s="9"/>
      <c r="K58" s="24">
        <v>2000</v>
      </c>
      <c r="L58" s="9"/>
      <c r="M58" s="4">
        <v>0</v>
      </c>
      <c r="N58" s="25">
        <v>0</v>
      </c>
      <c r="O58" s="9"/>
      <c r="P58" s="25">
        <v>2000</v>
      </c>
      <c r="Q58" s="9"/>
      <c r="R58" s="24">
        <v>256</v>
      </c>
      <c r="S58" s="9"/>
      <c r="T58" s="6">
        <f t="shared" si="0"/>
        <v>12.8</v>
      </c>
      <c r="U58" s="24">
        <v>1744</v>
      </c>
      <c r="V58" s="9"/>
      <c r="X58" s="7">
        <f t="shared" si="1"/>
        <v>87.2</v>
      </c>
    </row>
    <row r="59" spans="1:24">
      <c r="A59" s="3" t="s">
        <v>28</v>
      </c>
      <c r="B59" s="21" t="s">
        <v>100</v>
      </c>
      <c r="C59" s="9"/>
      <c r="D59" s="21" t="s">
        <v>109</v>
      </c>
      <c r="E59" s="9"/>
      <c r="F59" s="22"/>
      <c r="G59" s="17"/>
      <c r="H59" s="9"/>
      <c r="I59" s="23" t="s">
        <v>110</v>
      </c>
      <c r="J59" s="9"/>
      <c r="K59" s="24">
        <v>121000</v>
      </c>
      <c r="L59" s="9"/>
      <c r="M59" s="4">
        <v>1000</v>
      </c>
      <c r="N59" s="25">
        <v>0</v>
      </c>
      <c r="O59" s="9"/>
      <c r="P59" s="25">
        <v>122000</v>
      </c>
      <c r="Q59" s="9"/>
      <c r="R59" s="24">
        <v>121980</v>
      </c>
      <c r="S59" s="9"/>
      <c r="T59" s="6">
        <f t="shared" si="0"/>
        <v>99.983606557377044</v>
      </c>
      <c r="U59" s="24">
        <v>20</v>
      </c>
      <c r="V59" s="9"/>
      <c r="X59" s="7">
        <f t="shared" si="1"/>
        <v>1.6393442622950821E-2</v>
      </c>
    </row>
    <row r="60" spans="1:24">
      <c r="A60" s="16" t="s">
        <v>111</v>
      </c>
      <c r="B60" s="17"/>
      <c r="C60" s="17"/>
      <c r="D60" s="17"/>
      <c r="E60" s="17"/>
      <c r="F60" s="17"/>
      <c r="G60" s="17"/>
      <c r="H60" s="9"/>
      <c r="I60" s="16"/>
      <c r="J60" s="9"/>
      <c r="K60" s="8">
        <v>256000</v>
      </c>
      <c r="L60" s="9"/>
      <c r="M60" s="5">
        <v>1000</v>
      </c>
      <c r="N60" s="18">
        <v>1000</v>
      </c>
      <c r="O60" s="9"/>
      <c r="P60" s="18">
        <v>256000</v>
      </c>
      <c r="Q60" s="9"/>
      <c r="R60" s="8">
        <v>249424.6</v>
      </c>
      <c r="S60" s="9"/>
      <c r="T60" s="6">
        <f t="shared" si="0"/>
        <v>97.431484374999997</v>
      </c>
      <c r="U60" s="8">
        <v>6575.4</v>
      </c>
      <c r="V60" s="9"/>
      <c r="X60" s="7">
        <f t="shared" si="1"/>
        <v>2.5685156249999999</v>
      </c>
    </row>
    <row r="61" spans="1:24">
      <c r="A61" s="3" t="s">
        <v>28</v>
      </c>
      <c r="B61" s="21" t="s">
        <v>112</v>
      </c>
      <c r="C61" s="9"/>
      <c r="D61" s="21" t="s">
        <v>113</v>
      </c>
      <c r="E61" s="9"/>
      <c r="F61" s="22" t="s">
        <v>114</v>
      </c>
      <c r="G61" s="17"/>
      <c r="H61" s="9"/>
      <c r="I61" s="23" t="s">
        <v>115</v>
      </c>
      <c r="J61" s="9"/>
      <c r="K61" s="24">
        <v>70000</v>
      </c>
      <c r="L61" s="9"/>
      <c r="M61" s="4">
        <v>3000</v>
      </c>
      <c r="N61" s="25">
        <v>0</v>
      </c>
      <c r="O61" s="9"/>
      <c r="P61" s="25">
        <v>73000</v>
      </c>
      <c r="Q61" s="9"/>
      <c r="R61" s="24">
        <v>70300</v>
      </c>
      <c r="S61" s="9"/>
      <c r="T61" s="6">
        <f t="shared" si="0"/>
        <v>96.301369863013704</v>
      </c>
      <c r="U61" s="24">
        <v>2700</v>
      </c>
      <c r="V61" s="9"/>
      <c r="X61" s="7">
        <f t="shared" si="1"/>
        <v>3.6986301369863015</v>
      </c>
    </row>
    <row r="62" spans="1:24">
      <c r="A62" s="3" t="s">
        <v>28</v>
      </c>
      <c r="B62" s="21" t="s">
        <v>112</v>
      </c>
      <c r="C62" s="9"/>
      <c r="D62" s="21" t="s">
        <v>113</v>
      </c>
      <c r="E62" s="9"/>
      <c r="F62" s="22" t="s">
        <v>116</v>
      </c>
      <c r="G62" s="17"/>
      <c r="H62" s="9"/>
      <c r="I62" s="23" t="s">
        <v>117</v>
      </c>
      <c r="J62" s="9"/>
      <c r="K62" s="24">
        <v>5500</v>
      </c>
      <c r="L62" s="9"/>
      <c r="M62" s="4">
        <v>0</v>
      </c>
      <c r="N62" s="25">
        <v>0</v>
      </c>
      <c r="O62" s="9"/>
      <c r="P62" s="25">
        <v>5500</v>
      </c>
      <c r="Q62" s="9"/>
      <c r="R62" s="24">
        <v>5500</v>
      </c>
      <c r="S62" s="9"/>
      <c r="T62" s="6">
        <f t="shared" si="0"/>
        <v>100</v>
      </c>
      <c r="U62" s="24">
        <v>0</v>
      </c>
      <c r="V62" s="9"/>
      <c r="X62" s="7">
        <f t="shared" si="1"/>
        <v>0</v>
      </c>
    </row>
    <row r="63" spans="1:24">
      <c r="A63" s="3" t="s">
        <v>28</v>
      </c>
      <c r="B63" s="21" t="s">
        <v>112</v>
      </c>
      <c r="C63" s="9"/>
      <c r="D63" s="21" t="s">
        <v>118</v>
      </c>
      <c r="E63" s="9"/>
      <c r="F63" s="22" t="s">
        <v>119</v>
      </c>
      <c r="G63" s="17"/>
      <c r="H63" s="9"/>
      <c r="I63" s="23" t="s">
        <v>120</v>
      </c>
      <c r="J63" s="9"/>
      <c r="K63" s="24">
        <v>15000</v>
      </c>
      <c r="L63" s="9"/>
      <c r="M63" s="4">
        <v>0</v>
      </c>
      <c r="N63" s="25">
        <v>0</v>
      </c>
      <c r="O63" s="9"/>
      <c r="P63" s="25">
        <v>15000</v>
      </c>
      <c r="Q63" s="9"/>
      <c r="R63" s="24">
        <v>9195</v>
      </c>
      <c r="S63" s="9"/>
      <c r="T63" s="6">
        <f t="shared" si="0"/>
        <v>61.3</v>
      </c>
      <c r="U63" s="24">
        <v>5805</v>
      </c>
      <c r="V63" s="9"/>
      <c r="X63" s="7">
        <f t="shared" si="1"/>
        <v>38.700000000000003</v>
      </c>
    </row>
    <row r="64" spans="1:24">
      <c r="A64" s="3" t="s">
        <v>28</v>
      </c>
      <c r="B64" s="21" t="s">
        <v>112</v>
      </c>
      <c r="C64" s="9"/>
      <c r="D64" s="21" t="s">
        <v>121</v>
      </c>
      <c r="E64" s="9"/>
      <c r="F64" s="22" t="s">
        <v>122</v>
      </c>
      <c r="G64" s="17"/>
      <c r="H64" s="9"/>
      <c r="I64" s="23" t="s">
        <v>123</v>
      </c>
      <c r="J64" s="9"/>
      <c r="K64" s="24">
        <v>30000</v>
      </c>
      <c r="L64" s="9"/>
      <c r="M64" s="4">
        <v>0</v>
      </c>
      <c r="N64" s="25">
        <v>0</v>
      </c>
      <c r="O64" s="9"/>
      <c r="P64" s="25">
        <v>30000</v>
      </c>
      <c r="Q64" s="9"/>
      <c r="R64" s="24">
        <v>30000</v>
      </c>
      <c r="S64" s="9"/>
      <c r="T64" s="6">
        <f t="shared" si="0"/>
        <v>100</v>
      </c>
      <c r="U64" s="24">
        <v>0</v>
      </c>
      <c r="V64" s="9"/>
      <c r="X64" s="7">
        <f t="shared" si="1"/>
        <v>0</v>
      </c>
    </row>
    <row r="65" spans="1:24">
      <c r="A65" s="3" t="s">
        <v>28</v>
      </c>
      <c r="B65" s="21" t="s">
        <v>112</v>
      </c>
      <c r="C65" s="9"/>
      <c r="D65" s="21" t="s">
        <v>121</v>
      </c>
      <c r="E65" s="9"/>
      <c r="F65" s="22" t="s">
        <v>124</v>
      </c>
      <c r="G65" s="17"/>
      <c r="H65" s="9"/>
      <c r="I65" s="23" t="s">
        <v>125</v>
      </c>
      <c r="J65" s="9"/>
      <c r="K65" s="24">
        <v>15000</v>
      </c>
      <c r="L65" s="9"/>
      <c r="M65" s="4">
        <v>0</v>
      </c>
      <c r="N65" s="25">
        <v>0</v>
      </c>
      <c r="O65" s="9"/>
      <c r="P65" s="25">
        <v>15000</v>
      </c>
      <c r="Q65" s="9"/>
      <c r="R65" s="24">
        <v>15000</v>
      </c>
      <c r="S65" s="9"/>
      <c r="T65" s="6">
        <f t="shared" si="0"/>
        <v>100</v>
      </c>
      <c r="U65" s="24">
        <v>0</v>
      </c>
      <c r="V65" s="9"/>
      <c r="X65" s="7">
        <f t="shared" si="1"/>
        <v>0</v>
      </c>
    </row>
    <row r="66" spans="1:24">
      <c r="A66" s="3" t="s">
        <v>28</v>
      </c>
      <c r="B66" s="21" t="s">
        <v>112</v>
      </c>
      <c r="C66" s="9"/>
      <c r="D66" s="21" t="s">
        <v>121</v>
      </c>
      <c r="E66" s="9"/>
      <c r="F66" s="22" t="s">
        <v>126</v>
      </c>
      <c r="G66" s="17"/>
      <c r="H66" s="9"/>
      <c r="I66" s="23" t="s">
        <v>127</v>
      </c>
      <c r="J66" s="9"/>
      <c r="K66" s="24">
        <v>2500</v>
      </c>
      <c r="L66" s="9"/>
      <c r="M66" s="4">
        <v>0</v>
      </c>
      <c r="N66" s="25">
        <v>0</v>
      </c>
      <c r="O66" s="9"/>
      <c r="P66" s="25">
        <v>2500</v>
      </c>
      <c r="Q66" s="9"/>
      <c r="R66" s="24">
        <v>2500</v>
      </c>
      <c r="S66" s="9"/>
      <c r="T66" s="6">
        <f t="shared" si="0"/>
        <v>100</v>
      </c>
      <c r="U66" s="24">
        <v>0</v>
      </c>
      <c r="V66" s="9"/>
      <c r="X66" s="7">
        <f t="shared" si="1"/>
        <v>0</v>
      </c>
    </row>
    <row r="67" spans="1:24">
      <c r="A67" s="3" t="s">
        <v>28</v>
      </c>
      <c r="B67" s="21" t="s">
        <v>112</v>
      </c>
      <c r="C67" s="9"/>
      <c r="D67" s="21" t="s">
        <v>128</v>
      </c>
      <c r="E67" s="9"/>
      <c r="F67" s="22" t="s">
        <v>129</v>
      </c>
      <c r="G67" s="17"/>
      <c r="H67" s="9"/>
      <c r="I67" s="23" t="s">
        <v>130</v>
      </c>
      <c r="J67" s="9"/>
      <c r="K67" s="24">
        <v>130000</v>
      </c>
      <c r="L67" s="9"/>
      <c r="M67" s="4">
        <v>0</v>
      </c>
      <c r="N67" s="25">
        <v>0</v>
      </c>
      <c r="O67" s="9"/>
      <c r="P67" s="25">
        <v>130000</v>
      </c>
      <c r="Q67" s="9"/>
      <c r="R67" s="24">
        <v>130000</v>
      </c>
      <c r="S67" s="9"/>
      <c r="T67" s="6">
        <f t="shared" si="0"/>
        <v>100</v>
      </c>
      <c r="U67" s="24">
        <v>0</v>
      </c>
      <c r="V67" s="9"/>
      <c r="X67" s="7">
        <f t="shared" si="1"/>
        <v>0</v>
      </c>
    </row>
    <row r="68" spans="1:24">
      <c r="A68" s="3" t="s">
        <v>28</v>
      </c>
      <c r="B68" s="21" t="s">
        <v>112</v>
      </c>
      <c r="C68" s="9"/>
      <c r="D68" s="21" t="s">
        <v>131</v>
      </c>
      <c r="E68" s="9"/>
      <c r="F68" s="22" t="s">
        <v>132</v>
      </c>
      <c r="G68" s="17"/>
      <c r="H68" s="9"/>
      <c r="I68" s="23" t="s">
        <v>133</v>
      </c>
      <c r="J68" s="9"/>
      <c r="K68" s="24">
        <v>50000</v>
      </c>
      <c r="L68" s="9"/>
      <c r="M68" s="4">
        <v>0</v>
      </c>
      <c r="N68" s="25">
        <v>0</v>
      </c>
      <c r="O68" s="9"/>
      <c r="P68" s="25">
        <v>50000</v>
      </c>
      <c r="Q68" s="9"/>
      <c r="R68" s="24">
        <v>0</v>
      </c>
      <c r="S68" s="9"/>
      <c r="T68" s="6">
        <f t="shared" si="0"/>
        <v>0</v>
      </c>
      <c r="U68" s="24">
        <v>50000</v>
      </c>
      <c r="V68" s="9"/>
      <c r="X68" s="7">
        <f t="shared" si="1"/>
        <v>100</v>
      </c>
    </row>
    <row r="69" spans="1:24">
      <c r="A69" s="16" t="s">
        <v>134</v>
      </c>
      <c r="B69" s="17"/>
      <c r="C69" s="17"/>
      <c r="D69" s="17"/>
      <c r="E69" s="17"/>
      <c r="F69" s="17"/>
      <c r="G69" s="17"/>
      <c r="H69" s="9"/>
      <c r="I69" s="16"/>
      <c r="J69" s="9"/>
      <c r="K69" s="8">
        <v>318000</v>
      </c>
      <c r="L69" s="9"/>
      <c r="M69" s="5">
        <v>3000</v>
      </c>
      <c r="N69" s="18">
        <v>0</v>
      </c>
      <c r="O69" s="9"/>
      <c r="P69" s="18">
        <v>321000</v>
      </c>
      <c r="Q69" s="9"/>
      <c r="R69" s="8">
        <v>262495</v>
      </c>
      <c r="S69" s="9"/>
      <c r="T69" s="6">
        <f t="shared" si="0"/>
        <v>81.77414330218069</v>
      </c>
      <c r="U69" s="8">
        <v>58505</v>
      </c>
      <c r="V69" s="9"/>
      <c r="X69" s="7">
        <f t="shared" si="1"/>
        <v>18.225856697819314</v>
      </c>
    </row>
    <row r="70" spans="1:24">
      <c r="A70" s="3" t="s">
        <v>28</v>
      </c>
      <c r="B70" s="21" t="s">
        <v>135</v>
      </c>
      <c r="C70" s="9"/>
      <c r="D70" s="21" t="s">
        <v>136</v>
      </c>
      <c r="E70" s="9"/>
      <c r="F70" s="22" t="s">
        <v>137</v>
      </c>
      <c r="G70" s="17"/>
      <c r="H70" s="9"/>
      <c r="I70" s="23" t="s">
        <v>138</v>
      </c>
      <c r="J70" s="9"/>
      <c r="K70" s="24">
        <v>24000</v>
      </c>
      <c r="L70" s="9"/>
      <c r="M70" s="4">
        <v>0</v>
      </c>
      <c r="N70" s="25">
        <v>0</v>
      </c>
      <c r="O70" s="9"/>
      <c r="P70" s="25">
        <v>24000</v>
      </c>
      <c r="Q70" s="9"/>
      <c r="R70" s="24">
        <v>14475</v>
      </c>
      <c r="S70" s="9"/>
      <c r="T70" s="6">
        <f t="shared" si="0"/>
        <v>60.3125</v>
      </c>
      <c r="U70" s="24">
        <v>9525</v>
      </c>
      <c r="V70" s="9"/>
      <c r="X70" s="7">
        <f t="shared" si="1"/>
        <v>39.6875</v>
      </c>
    </row>
    <row r="71" spans="1:24">
      <c r="A71" s="3" t="s">
        <v>28</v>
      </c>
      <c r="B71" s="21" t="s">
        <v>135</v>
      </c>
      <c r="C71" s="9"/>
      <c r="D71" s="21" t="s">
        <v>139</v>
      </c>
      <c r="E71" s="9"/>
      <c r="F71" s="22" t="s">
        <v>140</v>
      </c>
      <c r="G71" s="17"/>
      <c r="H71" s="9"/>
      <c r="I71" s="23" t="s">
        <v>141</v>
      </c>
      <c r="J71" s="9"/>
      <c r="K71" s="24">
        <v>5000</v>
      </c>
      <c r="L71" s="9"/>
      <c r="M71" s="4">
        <v>0</v>
      </c>
      <c r="N71" s="25">
        <v>0</v>
      </c>
      <c r="O71" s="9"/>
      <c r="P71" s="25">
        <v>5000</v>
      </c>
      <c r="Q71" s="9"/>
      <c r="R71" s="24">
        <v>0</v>
      </c>
      <c r="S71" s="9"/>
      <c r="T71" s="6">
        <f t="shared" si="0"/>
        <v>0</v>
      </c>
      <c r="U71" s="24">
        <v>5000</v>
      </c>
      <c r="V71" s="9"/>
      <c r="X71" s="7">
        <f t="shared" si="1"/>
        <v>100</v>
      </c>
    </row>
    <row r="72" spans="1:24">
      <c r="A72" s="3" t="s">
        <v>28</v>
      </c>
      <c r="B72" s="21" t="s">
        <v>135</v>
      </c>
      <c r="C72" s="9"/>
      <c r="D72" s="21" t="s">
        <v>139</v>
      </c>
      <c r="E72" s="9"/>
      <c r="F72" s="22" t="s">
        <v>142</v>
      </c>
      <c r="G72" s="17"/>
      <c r="H72" s="9"/>
      <c r="I72" s="23" t="s">
        <v>143</v>
      </c>
      <c r="J72" s="9"/>
      <c r="K72" s="24">
        <v>30000</v>
      </c>
      <c r="L72" s="9"/>
      <c r="M72" s="4">
        <v>0</v>
      </c>
      <c r="N72" s="25">
        <v>0</v>
      </c>
      <c r="O72" s="9"/>
      <c r="P72" s="25">
        <v>30000</v>
      </c>
      <c r="Q72" s="9"/>
      <c r="R72" s="24">
        <v>0</v>
      </c>
      <c r="S72" s="9"/>
      <c r="T72" s="6">
        <f t="shared" si="0"/>
        <v>0</v>
      </c>
      <c r="U72" s="24">
        <v>30000</v>
      </c>
      <c r="V72" s="9"/>
      <c r="X72" s="7">
        <f t="shared" si="1"/>
        <v>100</v>
      </c>
    </row>
    <row r="73" spans="1:24">
      <c r="A73" s="3" t="s">
        <v>28</v>
      </c>
      <c r="B73" s="21" t="s">
        <v>135</v>
      </c>
      <c r="C73" s="9"/>
      <c r="D73" s="21" t="s">
        <v>139</v>
      </c>
      <c r="E73" s="9"/>
      <c r="F73" s="22" t="s">
        <v>144</v>
      </c>
      <c r="G73" s="17"/>
      <c r="H73" s="9"/>
      <c r="I73" s="23" t="s">
        <v>145</v>
      </c>
      <c r="J73" s="9"/>
      <c r="K73" s="24">
        <v>5000</v>
      </c>
      <c r="L73" s="9"/>
      <c r="M73" s="4">
        <v>0</v>
      </c>
      <c r="N73" s="25">
        <v>0</v>
      </c>
      <c r="O73" s="9"/>
      <c r="P73" s="25">
        <v>5000</v>
      </c>
      <c r="Q73" s="9"/>
      <c r="R73" s="24">
        <v>0</v>
      </c>
      <c r="S73" s="9"/>
      <c r="T73" s="6">
        <f t="shared" si="0"/>
        <v>0</v>
      </c>
      <c r="U73" s="24">
        <v>5000</v>
      </c>
      <c r="V73" s="9"/>
      <c r="X73" s="7">
        <f t="shared" si="1"/>
        <v>100</v>
      </c>
    </row>
    <row r="74" spans="1:24">
      <c r="A74" s="3" t="s">
        <v>28</v>
      </c>
      <c r="B74" s="21" t="s">
        <v>135</v>
      </c>
      <c r="C74" s="9"/>
      <c r="D74" s="21" t="s">
        <v>139</v>
      </c>
      <c r="E74" s="9"/>
      <c r="F74" s="22" t="s">
        <v>146</v>
      </c>
      <c r="G74" s="17"/>
      <c r="H74" s="9"/>
      <c r="I74" s="23" t="s">
        <v>147</v>
      </c>
      <c r="J74" s="9"/>
      <c r="K74" s="24">
        <v>5000</v>
      </c>
      <c r="L74" s="9"/>
      <c r="M74" s="4">
        <v>0</v>
      </c>
      <c r="N74" s="25">
        <v>0</v>
      </c>
      <c r="O74" s="9"/>
      <c r="P74" s="25">
        <v>5000</v>
      </c>
      <c r="Q74" s="9"/>
      <c r="R74" s="24">
        <v>0</v>
      </c>
      <c r="S74" s="9"/>
      <c r="T74" s="6">
        <f t="shared" si="0"/>
        <v>0</v>
      </c>
      <c r="U74" s="24">
        <v>5000</v>
      </c>
      <c r="V74" s="9"/>
      <c r="X74" s="7">
        <f t="shared" si="1"/>
        <v>100</v>
      </c>
    </row>
    <row r="75" spans="1:24">
      <c r="A75" s="3" t="s">
        <v>28</v>
      </c>
      <c r="B75" s="21" t="s">
        <v>135</v>
      </c>
      <c r="C75" s="9"/>
      <c r="D75" s="21" t="s">
        <v>139</v>
      </c>
      <c r="E75" s="9"/>
      <c r="F75" s="22" t="s">
        <v>148</v>
      </c>
      <c r="G75" s="17"/>
      <c r="H75" s="9"/>
      <c r="I75" s="23" t="s">
        <v>149</v>
      </c>
      <c r="J75" s="9"/>
      <c r="K75" s="24">
        <v>4000</v>
      </c>
      <c r="L75" s="9"/>
      <c r="M75" s="4">
        <v>0</v>
      </c>
      <c r="N75" s="25">
        <v>0</v>
      </c>
      <c r="O75" s="9"/>
      <c r="P75" s="25">
        <v>4000</v>
      </c>
      <c r="Q75" s="9"/>
      <c r="R75" s="24">
        <v>4000</v>
      </c>
      <c r="S75" s="9"/>
      <c r="T75" s="6">
        <f t="shared" ref="T75:T138" si="2">R75*100/P75</f>
        <v>100</v>
      </c>
      <c r="U75" s="24">
        <v>0</v>
      </c>
      <c r="V75" s="9"/>
      <c r="X75" s="7">
        <f t="shared" ref="X75:X138" si="3">U75*100/P75</f>
        <v>0</v>
      </c>
    </row>
    <row r="76" spans="1:24">
      <c r="A76" s="3" t="s">
        <v>28</v>
      </c>
      <c r="B76" s="21" t="s">
        <v>135</v>
      </c>
      <c r="C76" s="9"/>
      <c r="D76" s="21" t="s">
        <v>139</v>
      </c>
      <c r="E76" s="9"/>
      <c r="F76" s="22" t="s">
        <v>150</v>
      </c>
      <c r="G76" s="17"/>
      <c r="H76" s="9"/>
      <c r="I76" s="23" t="s">
        <v>151</v>
      </c>
      <c r="J76" s="9"/>
      <c r="K76" s="24">
        <v>4000</v>
      </c>
      <c r="L76" s="9"/>
      <c r="M76" s="4">
        <v>0</v>
      </c>
      <c r="N76" s="25">
        <v>0</v>
      </c>
      <c r="O76" s="9"/>
      <c r="P76" s="25">
        <v>4000</v>
      </c>
      <c r="Q76" s="9"/>
      <c r="R76" s="24">
        <v>4000</v>
      </c>
      <c r="S76" s="9"/>
      <c r="T76" s="6">
        <f t="shared" si="2"/>
        <v>100</v>
      </c>
      <c r="U76" s="24">
        <v>0</v>
      </c>
      <c r="V76" s="9"/>
      <c r="X76" s="7">
        <f t="shared" si="3"/>
        <v>0</v>
      </c>
    </row>
    <row r="77" spans="1:24">
      <c r="A77" s="16" t="s">
        <v>152</v>
      </c>
      <c r="B77" s="17"/>
      <c r="C77" s="17"/>
      <c r="D77" s="17"/>
      <c r="E77" s="17"/>
      <c r="F77" s="17"/>
      <c r="G77" s="17"/>
      <c r="H77" s="9"/>
      <c r="I77" s="16"/>
      <c r="J77" s="9"/>
      <c r="K77" s="8">
        <v>77000</v>
      </c>
      <c r="L77" s="9"/>
      <c r="M77" s="5">
        <v>0</v>
      </c>
      <c r="N77" s="18">
        <v>0</v>
      </c>
      <c r="O77" s="9"/>
      <c r="P77" s="18">
        <v>77000</v>
      </c>
      <c r="Q77" s="9"/>
      <c r="R77" s="8">
        <v>22475</v>
      </c>
      <c r="S77" s="9"/>
      <c r="T77" s="6">
        <f t="shared" si="2"/>
        <v>29.188311688311689</v>
      </c>
      <c r="U77" s="8">
        <v>54525</v>
      </c>
      <c r="V77" s="9"/>
      <c r="X77" s="7">
        <f t="shared" si="3"/>
        <v>70.811688311688314</v>
      </c>
    </row>
    <row r="78" spans="1:24">
      <c r="A78" s="3" t="s">
        <v>28</v>
      </c>
      <c r="B78" s="21" t="s">
        <v>153</v>
      </c>
      <c r="C78" s="9"/>
      <c r="D78" s="21" t="s">
        <v>153</v>
      </c>
      <c r="E78" s="9"/>
      <c r="F78" s="22" t="s">
        <v>153</v>
      </c>
      <c r="G78" s="17"/>
      <c r="H78" s="9"/>
      <c r="I78" s="23" t="s">
        <v>154</v>
      </c>
      <c r="J78" s="9"/>
      <c r="K78" s="24">
        <v>25000</v>
      </c>
      <c r="L78" s="9"/>
      <c r="M78" s="4">
        <v>0</v>
      </c>
      <c r="N78" s="25">
        <v>0</v>
      </c>
      <c r="O78" s="9"/>
      <c r="P78" s="25">
        <v>25000</v>
      </c>
      <c r="Q78" s="9"/>
      <c r="R78" s="24">
        <v>0</v>
      </c>
      <c r="S78" s="9"/>
      <c r="T78" s="6">
        <f t="shared" si="2"/>
        <v>0</v>
      </c>
      <c r="U78" s="24">
        <v>25000</v>
      </c>
      <c r="V78" s="9"/>
      <c r="X78" s="7">
        <f t="shared" si="3"/>
        <v>100</v>
      </c>
    </row>
    <row r="79" spans="1:24">
      <c r="A79" s="16" t="s">
        <v>155</v>
      </c>
      <c r="B79" s="17"/>
      <c r="C79" s="17"/>
      <c r="D79" s="17"/>
      <c r="E79" s="17"/>
      <c r="F79" s="17"/>
      <c r="G79" s="17"/>
      <c r="H79" s="9"/>
      <c r="I79" s="16"/>
      <c r="J79" s="9"/>
      <c r="K79" s="8">
        <v>25000</v>
      </c>
      <c r="L79" s="9"/>
      <c r="M79" s="5">
        <v>0</v>
      </c>
      <c r="N79" s="18">
        <v>0</v>
      </c>
      <c r="O79" s="9"/>
      <c r="P79" s="18">
        <v>25000</v>
      </c>
      <c r="Q79" s="9"/>
      <c r="R79" s="8">
        <v>0</v>
      </c>
      <c r="S79" s="9"/>
      <c r="T79" s="6">
        <f t="shared" si="2"/>
        <v>0</v>
      </c>
      <c r="U79" s="8">
        <v>25000</v>
      </c>
      <c r="V79" s="9"/>
      <c r="X79" s="7">
        <f t="shared" si="3"/>
        <v>100</v>
      </c>
    </row>
    <row r="80" spans="1:24">
      <c r="A80" s="19" t="s">
        <v>156</v>
      </c>
      <c r="B80" s="20"/>
      <c r="C80" s="20"/>
      <c r="D80" s="20"/>
      <c r="E80" s="20"/>
      <c r="F80" s="20"/>
      <c r="G80" s="20"/>
      <c r="H80" s="20"/>
      <c r="I80" s="19"/>
      <c r="J80" s="20"/>
      <c r="K80" s="8">
        <v>9790340</v>
      </c>
      <c r="L80" s="9"/>
      <c r="M80" s="5">
        <v>348250</v>
      </c>
      <c r="N80" s="18">
        <v>1586750</v>
      </c>
      <c r="O80" s="9"/>
      <c r="P80" s="18">
        <v>8551840</v>
      </c>
      <c r="Q80" s="9"/>
      <c r="R80" s="8">
        <v>7789881.3600000003</v>
      </c>
      <c r="S80" s="9"/>
      <c r="T80" s="6">
        <f t="shared" si="2"/>
        <v>91.090120488690147</v>
      </c>
      <c r="U80" s="8">
        <v>716958.64</v>
      </c>
      <c r="V80" s="9"/>
      <c r="X80" s="7">
        <f t="shared" si="3"/>
        <v>8.3836769630863071</v>
      </c>
    </row>
    <row r="81" spans="1:24">
      <c r="A81" s="3" t="s">
        <v>157</v>
      </c>
      <c r="B81" s="21" t="s">
        <v>41</v>
      </c>
      <c r="C81" s="9"/>
      <c r="D81" s="21" t="s">
        <v>42</v>
      </c>
      <c r="E81" s="9"/>
      <c r="F81" s="22"/>
      <c r="G81" s="17"/>
      <c r="H81" s="9"/>
      <c r="I81" s="23" t="s">
        <v>158</v>
      </c>
      <c r="J81" s="9"/>
      <c r="K81" s="24">
        <v>1463000</v>
      </c>
      <c r="L81" s="9"/>
      <c r="M81" s="4">
        <v>0</v>
      </c>
      <c r="N81" s="25">
        <v>0</v>
      </c>
      <c r="O81" s="9"/>
      <c r="P81" s="25">
        <v>1463000</v>
      </c>
      <c r="Q81" s="9"/>
      <c r="R81" s="24">
        <v>1458360</v>
      </c>
      <c r="S81" s="9"/>
      <c r="T81" s="6">
        <f t="shared" si="2"/>
        <v>99.68284347231716</v>
      </c>
      <c r="U81" s="24">
        <v>4640</v>
      </c>
      <c r="V81" s="9"/>
      <c r="X81" s="7">
        <f t="shared" si="3"/>
        <v>0.31715652768284347</v>
      </c>
    </row>
    <row r="82" spans="1:24">
      <c r="A82" s="3" t="s">
        <v>157</v>
      </c>
      <c r="B82" s="21" t="s">
        <v>41</v>
      </c>
      <c r="C82" s="9"/>
      <c r="D82" s="21" t="s">
        <v>44</v>
      </c>
      <c r="E82" s="9"/>
      <c r="F82" s="22"/>
      <c r="G82" s="17"/>
      <c r="H82" s="9"/>
      <c r="I82" s="23" t="s">
        <v>159</v>
      </c>
      <c r="J82" s="9"/>
      <c r="K82" s="24">
        <v>42000</v>
      </c>
      <c r="L82" s="9"/>
      <c r="M82" s="4">
        <v>0</v>
      </c>
      <c r="N82" s="25">
        <v>0</v>
      </c>
      <c r="O82" s="9"/>
      <c r="P82" s="25">
        <v>42000</v>
      </c>
      <c r="Q82" s="9"/>
      <c r="R82" s="24">
        <v>42000</v>
      </c>
      <c r="S82" s="9"/>
      <c r="T82" s="6">
        <f t="shared" si="2"/>
        <v>100</v>
      </c>
      <c r="U82" s="24">
        <v>0</v>
      </c>
      <c r="V82" s="9"/>
      <c r="X82" s="7">
        <f t="shared" si="3"/>
        <v>0</v>
      </c>
    </row>
    <row r="83" spans="1:24">
      <c r="A83" s="3" t="s">
        <v>157</v>
      </c>
      <c r="B83" s="21" t="s">
        <v>41</v>
      </c>
      <c r="C83" s="9"/>
      <c r="D83" s="21" t="s">
        <v>160</v>
      </c>
      <c r="E83" s="9"/>
      <c r="F83" s="22"/>
      <c r="G83" s="17"/>
      <c r="H83" s="9"/>
      <c r="I83" s="23" t="s">
        <v>161</v>
      </c>
      <c r="J83" s="9"/>
      <c r="K83" s="24">
        <v>268000</v>
      </c>
      <c r="L83" s="9"/>
      <c r="M83" s="4">
        <v>0</v>
      </c>
      <c r="N83" s="25">
        <v>0</v>
      </c>
      <c r="O83" s="9"/>
      <c r="P83" s="25">
        <v>268000</v>
      </c>
      <c r="Q83" s="9"/>
      <c r="R83" s="24">
        <v>262200</v>
      </c>
      <c r="S83" s="9"/>
      <c r="T83" s="6">
        <f t="shared" si="2"/>
        <v>97.835820895522389</v>
      </c>
      <c r="U83" s="24">
        <v>5800</v>
      </c>
      <c r="V83" s="9"/>
      <c r="X83" s="7">
        <f t="shared" si="3"/>
        <v>2.1641791044776117</v>
      </c>
    </row>
    <row r="84" spans="1:24">
      <c r="A84" s="16" t="s">
        <v>52</v>
      </c>
      <c r="B84" s="17"/>
      <c r="C84" s="17"/>
      <c r="D84" s="17"/>
      <c r="E84" s="17"/>
      <c r="F84" s="17"/>
      <c r="G84" s="17"/>
      <c r="H84" s="9"/>
      <c r="I84" s="16"/>
      <c r="J84" s="9"/>
      <c r="K84" s="8">
        <v>1773000</v>
      </c>
      <c r="L84" s="9"/>
      <c r="M84" s="5">
        <v>0</v>
      </c>
      <c r="N84" s="18">
        <v>0</v>
      </c>
      <c r="O84" s="9"/>
      <c r="P84" s="18">
        <v>1773000</v>
      </c>
      <c r="Q84" s="9"/>
      <c r="R84" s="8">
        <v>1762560</v>
      </c>
      <c r="S84" s="9"/>
      <c r="T84" s="6">
        <f t="shared" si="2"/>
        <v>99.411167512690355</v>
      </c>
      <c r="U84" s="8">
        <v>10440</v>
      </c>
      <c r="V84" s="9"/>
      <c r="X84" s="7">
        <f t="shared" si="3"/>
        <v>0.58883248730964466</v>
      </c>
    </row>
    <row r="85" spans="1:24">
      <c r="A85" s="3" t="s">
        <v>157</v>
      </c>
      <c r="B85" s="21" t="s">
        <v>53</v>
      </c>
      <c r="C85" s="9"/>
      <c r="D85" s="21" t="s">
        <v>54</v>
      </c>
      <c r="E85" s="9"/>
      <c r="F85" s="22"/>
      <c r="G85" s="17"/>
      <c r="H85" s="9"/>
      <c r="I85" s="23" t="s">
        <v>162</v>
      </c>
      <c r="J85" s="9"/>
      <c r="K85" s="24">
        <v>445000</v>
      </c>
      <c r="L85" s="9"/>
      <c r="M85" s="4">
        <v>0</v>
      </c>
      <c r="N85" s="25">
        <v>0</v>
      </c>
      <c r="O85" s="9"/>
      <c r="P85" s="25">
        <v>445000</v>
      </c>
      <c r="Q85" s="9"/>
      <c r="R85" s="24">
        <v>352500</v>
      </c>
      <c r="S85" s="9"/>
      <c r="T85" s="6">
        <f t="shared" si="2"/>
        <v>79.213483146067418</v>
      </c>
      <c r="U85" s="24">
        <v>92500</v>
      </c>
      <c r="V85" s="9"/>
      <c r="X85" s="7">
        <f t="shared" si="3"/>
        <v>20.786516853932586</v>
      </c>
    </row>
    <row r="86" spans="1:24">
      <c r="A86" s="3" t="s">
        <v>157</v>
      </c>
      <c r="B86" s="21" t="s">
        <v>53</v>
      </c>
      <c r="C86" s="9"/>
      <c r="D86" s="21" t="s">
        <v>56</v>
      </c>
      <c r="E86" s="9"/>
      <c r="F86" s="22"/>
      <c r="G86" s="17"/>
      <c r="H86" s="9"/>
      <c r="I86" s="23" t="s">
        <v>163</v>
      </c>
      <c r="J86" s="9"/>
      <c r="K86" s="24">
        <v>180000</v>
      </c>
      <c r="L86" s="9"/>
      <c r="M86" s="4">
        <v>0</v>
      </c>
      <c r="N86" s="25">
        <v>0</v>
      </c>
      <c r="O86" s="9"/>
      <c r="P86" s="25">
        <v>180000</v>
      </c>
      <c r="Q86" s="9"/>
      <c r="R86" s="24">
        <v>139000</v>
      </c>
      <c r="S86" s="9"/>
      <c r="T86" s="6">
        <f t="shared" si="2"/>
        <v>77.222222222222229</v>
      </c>
      <c r="U86" s="24">
        <v>41000</v>
      </c>
      <c r="V86" s="9"/>
      <c r="X86" s="7">
        <f t="shared" si="3"/>
        <v>22.777777777777779</v>
      </c>
    </row>
    <row r="87" spans="1:24">
      <c r="A87" s="3" t="s">
        <v>157</v>
      </c>
      <c r="B87" s="21" t="s">
        <v>53</v>
      </c>
      <c r="C87" s="9"/>
      <c r="D87" s="21" t="s">
        <v>58</v>
      </c>
      <c r="E87" s="9"/>
      <c r="F87" s="22"/>
      <c r="G87" s="17"/>
      <c r="H87" s="9"/>
      <c r="I87" s="23" t="s">
        <v>164</v>
      </c>
      <c r="J87" s="9"/>
      <c r="K87" s="24">
        <v>40000</v>
      </c>
      <c r="L87" s="9"/>
      <c r="M87" s="4">
        <v>0</v>
      </c>
      <c r="N87" s="25">
        <v>0</v>
      </c>
      <c r="O87" s="9"/>
      <c r="P87" s="25">
        <v>40000</v>
      </c>
      <c r="Q87" s="9"/>
      <c r="R87" s="24">
        <v>34680</v>
      </c>
      <c r="S87" s="9"/>
      <c r="T87" s="6">
        <f t="shared" si="2"/>
        <v>86.7</v>
      </c>
      <c r="U87" s="24">
        <v>5320</v>
      </c>
      <c r="V87" s="9"/>
      <c r="X87" s="7">
        <f t="shared" si="3"/>
        <v>13.3</v>
      </c>
    </row>
    <row r="88" spans="1:24">
      <c r="A88" s="16" t="s">
        <v>60</v>
      </c>
      <c r="B88" s="17"/>
      <c r="C88" s="17"/>
      <c r="D88" s="17"/>
      <c r="E88" s="17"/>
      <c r="F88" s="17"/>
      <c r="G88" s="17"/>
      <c r="H88" s="9"/>
      <c r="I88" s="16"/>
      <c r="J88" s="9"/>
      <c r="K88" s="8">
        <v>665000</v>
      </c>
      <c r="L88" s="9"/>
      <c r="M88" s="5">
        <v>0</v>
      </c>
      <c r="N88" s="18">
        <v>0</v>
      </c>
      <c r="O88" s="9"/>
      <c r="P88" s="18">
        <v>665000</v>
      </c>
      <c r="Q88" s="9"/>
      <c r="R88" s="8">
        <v>526180</v>
      </c>
      <c r="S88" s="9"/>
      <c r="T88" s="6">
        <f t="shared" si="2"/>
        <v>79.124812030075191</v>
      </c>
      <c r="U88" s="8">
        <v>138820</v>
      </c>
      <c r="V88" s="9"/>
      <c r="X88" s="7">
        <f t="shared" si="3"/>
        <v>20.875187969924813</v>
      </c>
    </row>
    <row r="89" spans="1:24">
      <c r="A89" s="3" t="s">
        <v>157</v>
      </c>
      <c r="B89" s="21" t="s">
        <v>61</v>
      </c>
      <c r="C89" s="9"/>
      <c r="D89" s="21" t="s">
        <v>62</v>
      </c>
      <c r="E89" s="9"/>
      <c r="F89" s="22" t="s">
        <v>62</v>
      </c>
      <c r="G89" s="17"/>
      <c r="H89" s="9"/>
      <c r="I89" s="23" t="s">
        <v>165</v>
      </c>
      <c r="J89" s="9"/>
      <c r="K89" s="24">
        <v>181000</v>
      </c>
      <c r="L89" s="9"/>
      <c r="M89" s="4">
        <v>0</v>
      </c>
      <c r="N89" s="25">
        <v>0</v>
      </c>
      <c r="O89" s="9"/>
      <c r="P89" s="25">
        <v>181000</v>
      </c>
      <c r="Q89" s="9"/>
      <c r="R89" s="24">
        <v>92974</v>
      </c>
      <c r="S89" s="9"/>
      <c r="T89" s="6">
        <f t="shared" si="2"/>
        <v>51.366850828729284</v>
      </c>
      <c r="U89" s="24">
        <v>80026</v>
      </c>
      <c r="V89" s="9"/>
      <c r="X89" s="7">
        <f t="shared" si="3"/>
        <v>44.213259668508286</v>
      </c>
    </row>
    <row r="90" spans="1:24">
      <c r="A90" s="3" t="s">
        <v>157</v>
      </c>
      <c r="B90" s="21" t="s">
        <v>61</v>
      </c>
      <c r="C90" s="9"/>
      <c r="D90" s="21" t="s">
        <v>66</v>
      </c>
      <c r="E90" s="9"/>
      <c r="F90" s="22" t="s">
        <v>75</v>
      </c>
      <c r="G90" s="17"/>
      <c r="H90" s="9"/>
      <c r="I90" s="23" t="s">
        <v>166</v>
      </c>
      <c r="J90" s="9"/>
      <c r="K90" s="24">
        <v>60000</v>
      </c>
      <c r="L90" s="9"/>
      <c r="M90" s="4">
        <v>0</v>
      </c>
      <c r="N90" s="25">
        <v>28700</v>
      </c>
      <c r="O90" s="9"/>
      <c r="P90" s="25">
        <v>313000</v>
      </c>
      <c r="Q90" s="9"/>
      <c r="R90" s="24">
        <v>0</v>
      </c>
      <c r="S90" s="9"/>
      <c r="T90" s="6">
        <f t="shared" si="2"/>
        <v>0</v>
      </c>
      <c r="U90" s="24">
        <v>31300</v>
      </c>
      <c r="V90" s="9"/>
      <c r="X90" s="7">
        <f t="shared" si="3"/>
        <v>10</v>
      </c>
    </row>
    <row r="91" spans="1:24">
      <c r="A91" s="3" t="s">
        <v>157</v>
      </c>
      <c r="B91" s="21" t="s">
        <v>61</v>
      </c>
      <c r="C91" s="9"/>
      <c r="D91" s="21" t="s">
        <v>81</v>
      </c>
      <c r="E91" s="9"/>
      <c r="F91" s="22"/>
      <c r="G91" s="17"/>
      <c r="H91" s="9"/>
      <c r="I91" s="23" t="s">
        <v>167</v>
      </c>
      <c r="J91" s="9"/>
      <c r="K91" s="24">
        <v>10000</v>
      </c>
      <c r="L91" s="9"/>
      <c r="M91" s="4">
        <v>0</v>
      </c>
      <c r="N91" s="25">
        <v>0</v>
      </c>
      <c r="O91" s="9"/>
      <c r="P91" s="25">
        <v>10000</v>
      </c>
      <c r="Q91" s="9"/>
      <c r="R91" s="24">
        <v>6750</v>
      </c>
      <c r="S91" s="9"/>
      <c r="T91" s="6">
        <f t="shared" si="2"/>
        <v>67.5</v>
      </c>
      <c r="U91" s="24">
        <v>3250</v>
      </c>
      <c r="V91" s="9"/>
      <c r="X91" s="7">
        <f t="shared" si="3"/>
        <v>32.5</v>
      </c>
    </row>
    <row r="92" spans="1:24">
      <c r="A92" s="16" t="s">
        <v>83</v>
      </c>
      <c r="B92" s="17"/>
      <c r="C92" s="17"/>
      <c r="D92" s="17"/>
      <c r="E92" s="17"/>
      <c r="F92" s="17"/>
      <c r="G92" s="17"/>
      <c r="H92" s="9"/>
      <c r="I92" s="16"/>
      <c r="J92" s="9"/>
      <c r="K92" s="8">
        <v>251000</v>
      </c>
      <c r="L92" s="9"/>
      <c r="M92" s="5">
        <v>0</v>
      </c>
      <c r="N92" s="18">
        <v>28700</v>
      </c>
      <c r="O92" s="9"/>
      <c r="P92" s="18">
        <v>222300</v>
      </c>
      <c r="Q92" s="9"/>
      <c r="R92" s="8">
        <v>99724</v>
      </c>
      <c r="S92" s="9"/>
      <c r="T92" s="6">
        <f t="shared" si="2"/>
        <v>44.86009896536212</v>
      </c>
      <c r="U92" s="8">
        <v>114576</v>
      </c>
      <c r="V92" s="9"/>
      <c r="X92" s="7">
        <f t="shared" si="3"/>
        <v>51.541160593792171</v>
      </c>
    </row>
    <row r="93" spans="1:24">
      <c r="A93" s="3" t="s">
        <v>157</v>
      </c>
      <c r="B93" s="21" t="s">
        <v>84</v>
      </c>
      <c r="C93" s="9"/>
      <c r="D93" s="21" t="s">
        <v>85</v>
      </c>
      <c r="E93" s="9"/>
      <c r="F93" s="22"/>
      <c r="G93" s="17"/>
      <c r="H93" s="9"/>
      <c r="I93" s="23" t="s">
        <v>168</v>
      </c>
      <c r="J93" s="9"/>
      <c r="K93" s="24">
        <v>50000</v>
      </c>
      <c r="L93" s="9"/>
      <c r="M93" s="4">
        <v>0</v>
      </c>
      <c r="N93" s="25">
        <v>0</v>
      </c>
      <c r="O93" s="9"/>
      <c r="P93" s="25">
        <v>50000</v>
      </c>
      <c r="Q93" s="9"/>
      <c r="R93" s="24">
        <v>36866</v>
      </c>
      <c r="S93" s="9"/>
      <c r="T93" s="6">
        <f t="shared" si="2"/>
        <v>73.731999999999999</v>
      </c>
      <c r="U93" s="24">
        <v>13134</v>
      </c>
      <c r="V93" s="9"/>
      <c r="X93" s="7">
        <f t="shared" si="3"/>
        <v>26.268000000000001</v>
      </c>
    </row>
    <row r="94" spans="1:24">
      <c r="A94" s="3" t="s">
        <v>157</v>
      </c>
      <c r="B94" s="21" t="s">
        <v>84</v>
      </c>
      <c r="C94" s="9"/>
      <c r="D94" s="21" t="s">
        <v>97</v>
      </c>
      <c r="E94" s="9"/>
      <c r="F94" s="22"/>
      <c r="G94" s="17"/>
      <c r="H94" s="9"/>
      <c r="I94" s="23" t="s">
        <v>169</v>
      </c>
      <c r="J94" s="9"/>
      <c r="K94" s="24">
        <v>30000</v>
      </c>
      <c r="L94" s="9"/>
      <c r="M94" s="4">
        <v>0</v>
      </c>
      <c r="N94" s="25">
        <v>0</v>
      </c>
      <c r="O94" s="9"/>
      <c r="P94" s="25">
        <v>30000</v>
      </c>
      <c r="Q94" s="9"/>
      <c r="R94" s="24">
        <v>29880</v>
      </c>
      <c r="S94" s="9"/>
      <c r="T94" s="6">
        <f t="shared" si="2"/>
        <v>99.6</v>
      </c>
      <c r="U94" s="24">
        <v>120</v>
      </c>
      <c r="V94" s="9"/>
      <c r="X94" s="7">
        <f t="shared" si="3"/>
        <v>0.4</v>
      </c>
    </row>
    <row r="95" spans="1:24">
      <c r="A95" s="16" t="s">
        <v>99</v>
      </c>
      <c r="B95" s="17"/>
      <c r="C95" s="17"/>
      <c r="D95" s="17"/>
      <c r="E95" s="17"/>
      <c r="F95" s="17"/>
      <c r="G95" s="17"/>
      <c r="H95" s="9"/>
      <c r="I95" s="16"/>
      <c r="J95" s="9"/>
      <c r="K95" s="8">
        <v>80000</v>
      </c>
      <c r="L95" s="9"/>
      <c r="M95" s="5">
        <v>0</v>
      </c>
      <c r="N95" s="18">
        <v>0</v>
      </c>
      <c r="O95" s="9"/>
      <c r="P95" s="18">
        <v>80000</v>
      </c>
      <c r="Q95" s="9"/>
      <c r="R95" s="8">
        <v>66746</v>
      </c>
      <c r="S95" s="9"/>
      <c r="T95" s="6">
        <f t="shared" si="2"/>
        <v>83.432500000000005</v>
      </c>
      <c r="U95" s="8">
        <v>13254</v>
      </c>
      <c r="V95" s="9"/>
      <c r="X95" s="7">
        <f t="shared" si="3"/>
        <v>16.567499999999999</v>
      </c>
    </row>
    <row r="96" spans="1:24">
      <c r="A96" s="3" t="s">
        <v>157</v>
      </c>
      <c r="B96" s="21" t="s">
        <v>100</v>
      </c>
      <c r="C96" s="9"/>
      <c r="D96" s="21" t="s">
        <v>107</v>
      </c>
      <c r="E96" s="9"/>
      <c r="F96" s="22"/>
      <c r="G96" s="17"/>
      <c r="H96" s="9"/>
      <c r="I96" s="23" t="s">
        <v>170</v>
      </c>
      <c r="J96" s="9"/>
      <c r="K96" s="24">
        <v>30000</v>
      </c>
      <c r="L96" s="9"/>
      <c r="M96" s="4">
        <v>0</v>
      </c>
      <c r="N96" s="25">
        <v>0</v>
      </c>
      <c r="O96" s="9"/>
      <c r="P96" s="25">
        <v>30000</v>
      </c>
      <c r="Q96" s="9"/>
      <c r="R96" s="24">
        <v>14476</v>
      </c>
      <c r="S96" s="9"/>
      <c r="T96" s="6">
        <f t="shared" si="2"/>
        <v>48.25333333333333</v>
      </c>
      <c r="U96" s="24">
        <v>15524</v>
      </c>
      <c r="V96" s="9"/>
      <c r="X96" s="7">
        <f t="shared" si="3"/>
        <v>51.74666666666667</v>
      </c>
    </row>
    <row r="97" spans="1:24">
      <c r="A97" s="16" t="s">
        <v>111</v>
      </c>
      <c r="B97" s="17"/>
      <c r="C97" s="17"/>
      <c r="D97" s="17"/>
      <c r="E97" s="17"/>
      <c r="F97" s="17"/>
      <c r="G97" s="17"/>
      <c r="H97" s="9"/>
      <c r="I97" s="16"/>
      <c r="J97" s="9"/>
      <c r="K97" s="8">
        <v>30000</v>
      </c>
      <c r="L97" s="9"/>
      <c r="M97" s="5">
        <v>0</v>
      </c>
      <c r="N97" s="18">
        <v>0</v>
      </c>
      <c r="O97" s="9"/>
      <c r="P97" s="18">
        <v>30000</v>
      </c>
      <c r="Q97" s="9"/>
      <c r="R97" s="8">
        <v>14476</v>
      </c>
      <c r="S97" s="9"/>
      <c r="T97" s="6">
        <f t="shared" si="2"/>
        <v>48.25333333333333</v>
      </c>
      <c r="U97" s="8">
        <v>15524</v>
      </c>
      <c r="V97" s="9"/>
      <c r="X97" s="7">
        <f t="shared" si="3"/>
        <v>51.74666666666667</v>
      </c>
    </row>
    <row r="98" spans="1:24">
      <c r="A98" s="3" t="s">
        <v>157</v>
      </c>
      <c r="B98" s="21" t="s">
        <v>112</v>
      </c>
      <c r="C98" s="9"/>
      <c r="D98" s="21" t="s">
        <v>121</v>
      </c>
      <c r="E98" s="9"/>
      <c r="F98" s="22" t="s">
        <v>122</v>
      </c>
      <c r="G98" s="17"/>
      <c r="H98" s="9"/>
      <c r="I98" s="23" t="s">
        <v>171</v>
      </c>
      <c r="J98" s="9"/>
      <c r="K98" s="24">
        <v>23000</v>
      </c>
      <c r="L98" s="9"/>
      <c r="M98" s="4">
        <v>45000</v>
      </c>
      <c r="N98" s="25">
        <v>45000</v>
      </c>
      <c r="O98" s="9"/>
      <c r="P98" s="25">
        <v>68000</v>
      </c>
      <c r="Q98" s="9"/>
      <c r="R98" s="24">
        <v>23000</v>
      </c>
      <c r="S98" s="9"/>
      <c r="T98" s="6">
        <f t="shared" si="2"/>
        <v>33.823529411764703</v>
      </c>
      <c r="U98" s="24">
        <v>0</v>
      </c>
      <c r="V98" s="9"/>
      <c r="X98" s="7">
        <f t="shared" si="3"/>
        <v>0</v>
      </c>
    </row>
    <row r="99" spans="1:24">
      <c r="A99" s="3" t="s">
        <v>157</v>
      </c>
      <c r="B99" s="21" t="s">
        <v>112</v>
      </c>
      <c r="C99" s="9"/>
      <c r="D99" s="21" t="s">
        <v>121</v>
      </c>
      <c r="E99" s="9"/>
      <c r="F99" s="22" t="s">
        <v>172</v>
      </c>
      <c r="G99" s="17"/>
      <c r="H99" s="9"/>
      <c r="I99" s="23" t="s">
        <v>173</v>
      </c>
      <c r="J99" s="9"/>
      <c r="K99" s="24">
        <v>0</v>
      </c>
      <c r="L99" s="9"/>
      <c r="M99" s="4">
        <v>23000</v>
      </c>
      <c r="N99" s="25">
        <v>0</v>
      </c>
      <c r="O99" s="9"/>
      <c r="P99" s="25">
        <v>23000</v>
      </c>
      <c r="Q99" s="9"/>
      <c r="R99" s="24">
        <v>23000</v>
      </c>
      <c r="S99" s="9"/>
      <c r="T99" s="6">
        <f t="shared" si="2"/>
        <v>100</v>
      </c>
      <c r="U99" s="24">
        <v>0</v>
      </c>
      <c r="V99" s="9"/>
      <c r="X99" s="7">
        <f t="shared" si="3"/>
        <v>0</v>
      </c>
    </row>
    <row r="100" spans="1:24">
      <c r="A100" s="3" t="s">
        <v>157</v>
      </c>
      <c r="B100" s="21" t="s">
        <v>112</v>
      </c>
      <c r="C100" s="9"/>
      <c r="D100" s="21" t="s">
        <v>121</v>
      </c>
      <c r="E100" s="9"/>
      <c r="F100" s="22" t="s">
        <v>174</v>
      </c>
      <c r="G100" s="17"/>
      <c r="H100" s="9"/>
      <c r="I100" s="23" t="s">
        <v>175</v>
      </c>
      <c r="J100" s="9"/>
      <c r="K100" s="24">
        <v>0</v>
      </c>
      <c r="L100" s="9"/>
      <c r="M100" s="4">
        <v>22000</v>
      </c>
      <c r="N100" s="25">
        <v>0</v>
      </c>
      <c r="O100" s="9"/>
      <c r="P100" s="25">
        <v>22000</v>
      </c>
      <c r="Q100" s="9"/>
      <c r="R100" s="24">
        <v>22000</v>
      </c>
      <c r="S100" s="9"/>
      <c r="T100" s="6">
        <f t="shared" si="2"/>
        <v>100</v>
      </c>
      <c r="U100" s="24">
        <v>0</v>
      </c>
      <c r="V100" s="9"/>
      <c r="X100" s="7">
        <f t="shared" si="3"/>
        <v>0</v>
      </c>
    </row>
    <row r="101" spans="1:24">
      <c r="A101" s="3" t="s">
        <v>157</v>
      </c>
      <c r="B101" s="21" t="s">
        <v>112</v>
      </c>
      <c r="C101" s="9"/>
      <c r="D101" s="21" t="s">
        <v>121</v>
      </c>
      <c r="E101" s="9"/>
      <c r="F101" s="22" t="s">
        <v>124</v>
      </c>
      <c r="G101" s="17"/>
      <c r="H101" s="9"/>
      <c r="I101" s="23" t="s">
        <v>176</v>
      </c>
      <c r="J101" s="9"/>
      <c r="K101" s="24">
        <v>8900</v>
      </c>
      <c r="L101" s="9"/>
      <c r="M101" s="4">
        <v>0</v>
      </c>
      <c r="N101" s="25">
        <v>0</v>
      </c>
      <c r="O101" s="9"/>
      <c r="P101" s="25">
        <v>8900</v>
      </c>
      <c r="Q101" s="9"/>
      <c r="R101" s="24">
        <v>8900</v>
      </c>
      <c r="S101" s="9"/>
      <c r="T101" s="6">
        <f t="shared" si="2"/>
        <v>100</v>
      </c>
      <c r="U101" s="24">
        <v>0</v>
      </c>
      <c r="V101" s="9"/>
      <c r="X101" s="7">
        <f t="shared" si="3"/>
        <v>0</v>
      </c>
    </row>
    <row r="102" spans="1:24">
      <c r="A102" s="3" t="s">
        <v>157</v>
      </c>
      <c r="B102" s="21" t="s">
        <v>112</v>
      </c>
      <c r="C102" s="9"/>
      <c r="D102" s="21" t="s">
        <v>121</v>
      </c>
      <c r="E102" s="9"/>
      <c r="F102" s="22" t="s">
        <v>126</v>
      </c>
      <c r="G102" s="17"/>
      <c r="H102" s="9"/>
      <c r="I102" s="23" t="s">
        <v>177</v>
      </c>
      <c r="J102" s="9"/>
      <c r="K102" s="24">
        <v>2500</v>
      </c>
      <c r="L102" s="9"/>
      <c r="M102" s="4">
        <v>5700</v>
      </c>
      <c r="N102" s="25">
        <v>5700</v>
      </c>
      <c r="O102" s="9"/>
      <c r="P102" s="25">
        <v>2500</v>
      </c>
      <c r="Q102" s="9"/>
      <c r="R102" s="24">
        <v>2500</v>
      </c>
      <c r="S102" s="9"/>
      <c r="T102" s="6">
        <f t="shared" si="2"/>
        <v>100</v>
      </c>
      <c r="U102" s="24">
        <v>0</v>
      </c>
      <c r="V102" s="9"/>
      <c r="X102" s="7">
        <f t="shared" si="3"/>
        <v>0</v>
      </c>
    </row>
    <row r="103" spans="1:24">
      <c r="A103" s="3" t="s">
        <v>157</v>
      </c>
      <c r="B103" s="21" t="s">
        <v>112</v>
      </c>
      <c r="C103" s="9"/>
      <c r="D103" s="21" t="s">
        <v>121</v>
      </c>
      <c r="E103" s="9"/>
      <c r="F103" s="22" t="s">
        <v>178</v>
      </c>
      <c r="G103" s="17"/>
      <c r="H103" s="9"/>
      <c r="I103" s="23" t="s">
        <v>179</v>
      </c>
      <c r="J103" s="9"/>
      <c r="K103" s="24">
        <v>0</v>
      </c>
      <c r="L103" s="9"/>
      <c r="M103" s="4">
        <v>5700</v>
      </c>
      <c r="N103" s="25">
        <v>0</v>
      </c>
      <c r="O103" s="9"/>
      <c r="P103" s="25">
        <v>5700</v>
      </c>
      <c r="Q103" s="9"/>
      <c r="R103" s="24">
        <v>5200</v>
      </c>
      <c r="S103" s="9"/>
      <c r="T103" s="6">
        <f t="shared" si="2"/>
        <v>91.228070175438603</v>
      </c>
      <c r="U103" s="24">
        <v>500</v>
      </c>
      <c r="V103" s="9"/>
      <c r="X103" s="7">
        <f t="shared" si="3"/>
        <v>8.7719298245614041</v>
      </c>
    </row>
    <row r="104" spans="1:24">
      <c r="A104" s="3" t="s">
        <v>157</v>
      </c>
      <c r="B104" s="21" t="s">
        <v>112</v>
      </c>
      <c r="C104" s="9"/>
      <c r="D104" s="21" t="s">
        <v>131</v>
      </c>
      <c r="E104" s="9"/>
      <c r="F104" s="22" t="s">
        <v>131</v>
      </c>
      <c r="G104" s="17"/>
      <c r="H104" s="9"/>
      <c r="I104" s="23" t="s">
        <v>180</v>
      </c>
      <c r="J104" s="9"/>
      <c r="K104" s="24">
        <v>30000</v>
      </c>
      <c r="L104" s="9"/>
      <c r="M104" s="4">
        <v>0</v>
      </c>
      <c r="N104" s="25">
        <v>22000</v>
      </c>
      <c r="O104" s="9"/>
      <c r="P104" s="25">
        <v>8000</v>
      </c>
      <c r="Q104" s="9"/>
      <c r="R104" s="24">
        <v>0</v>
      </c>
      <c r="S104" s="9"/>
      <c r="T104" s="6">
        <f t="shared" si="2"/>
        <v>0</v>
      </c>
      <c r="U104" s="24">
        <v>8000</v>
      </c>
      <c r="V104" s="9"/>
      <c r="X104" s="7">
        <f t="shared" si="3"/>
        <v>100</v>
      </c>
    </row>
    <row r="105" spans="1:24">
      <c r="A105" s="16" t="s">
        <v>134</v>
      </c>
      <c r="B105" s="17"/>
      <c r="C105" s="17"/>
      <c r="D105" s="17"/>
      <c r="E105" s="17"/>
      <c r="F105" s="17"/>
      <c r="G105" s="17"/>
      <c r="H105" s="9"/>
      <c r="I105" s="16"/>
      <c r="J105" s="9"/>
      <c r="K105" s="8">
        <v>64400</v>
      </c>
      <c r="L105" s="9"/>
      <c r="M105" s="5">
        <v>101400</v>
      </c>
      <c r="N105" s="18">
        <v>72700</v>
      </c>
      <c r="O105" s="9"/>
      <c r="P105" s="18">
        <v>931000</v>
      </c>
      <c r="Q105" s="9"/>
      <c r="R105" s="8">
        <v>84600</v>
      </c>
      <c r="S105" s="9"/>
      <c r="T105" s="6">
        <f t="shared" si="2"/>
        <v>9.0870032223415684</v>
      </c>
      <c r="U105" s="8">
        <v>8500</v>
      </c>
      <c r="V105" s="9"/>
      <c r="X105" s="7">
        <f t="shared" si="3"/>
        <v>0.91299677765843179</v>
      </c>
    </row>
    <row r="106" spans="1:24">
      <c r="A106" s="19" t="s">
        <v>181</v>
      </c>
      <c r="B106" s="20"/>
      <c r="C106" s="20"/>
      <c r="D106" s="20"/>
      <c r="E106" s="20"/>
      <c r="F106" s="20"/>
      <c r="G106" s="20"/>
      <c r="H106" s="20"/>
      <c r="I106" s="19"/>
      <c r="J106" s="20"/>
      <c r="K106" s="8">
        <v>2863400</v>
      </c>
      <c r="L106" s="9"/>
      <c r="M106" s="5">
        <v>101400</v>
      </c>
      <c r="N106" s="18">
        <v>101400</v>
      </c>
      <c r="O106" s="9"/>
      <c r="P106" s="18">
        <v>2863400</v>
      </c>
      <c r="Q106" s="9"/>
      <c r="R106" s="8">
        <v>2554286</v>
      </c>
      <c r="S106" s="9"/>
      <c r="T106" s="6">
        <f t="shared" si="2"/>
        <v>89.204651812530557</v>
      </c>
      <c r="U106" s="8">
        <v>301114</v>
      </c>
      <c r="V106" s="9"/>
      <c r="X106" s="7">
        <f t="shared" si="3"/>
        <v>10.515960047495984</v>
      </c>
    </row>
    <row r="107" spans="1:24" ht="31.5">
      <c r="A107" s="3" t="s">
        <v>182</v>
      </c>
      <c r="B107" s="21" t="s">
        <v>53</v>
      </c>
      <c r="C107" s="9"/>
      <c r="D107" s="21" t="s">
        <v>54</v>
      </c>
      <c r="E107" s="9"/>
      <c r="F107" s="22"/>
      <c r="G107" s="17"/>
      <c r="H107" s="9"/>
      <c r="I107" s="23" t="s">
        <v>183</v>
      </c>
      <c r="J107" s="9"/>
      <c r="K107" s="24">
        <v>0</v>
      </c>
      <c r="L107" s="9"/>
      <c r="M107" s="4">
        <v>17000</v>
      </c>
      <c r="N107" s="25">
        <v>0</v>
      </c>
      <c r="O107" s="9"/>
      <c r="P107" s="25">
        <v>17000</v>
      </c>
      <c r="Q107" s="9"/>
      <c r="R107" s="24">
        <v>8400</v>
      </c>
      <c r="S107" s="9"/>
      <c r="T107" s="6">
        <f t="shared" si="2"/>
        <v>49.411764705882355</v>
      </c>
      <c r="U107" s="24">
        <v>8600</v>
      </c>
      <c r="V107" s="9"/>
      <c r="X107" s="7">
        <f t="shared" si="3"/>
        <v>50.588235294117645</v>
      </c>
    </row>
    <row r="108" spans="1:24">
      <c r="A108" s="16" t="s">
        <v>60</v>
      </c>
      <c r="B108" s="17"/>
      <c r="C108" s="17"/>
      <c r="D108" s="17"/>
      <c r="E108" s="17"/>
      <c r="F108" s="17"/>
      <c r="G108" s="17"/>
      <c r="H108" s="9"/>
      <c r="I108" s="16"/>
      <c r="J108" s="9"/>
      <c r="K108" s="8">
        <v>0</v>
      </c>
      <c r="L108" s="9"/>
      <c r="M108" s="5">
        <v>17000</v>
      </c>
      <c r="N108" s="18">
        <v>0</v>
      </c>
      <c r="O108" s="9"/>
      <c r="P108" s="18">
        <v>17000</v>
      </c>
      <c r="Q108" s="9"/>
      <c r="R108" s="8">
        <v>8400</v>
      </c>
      <c r="S108" s="9"/>
      <c r="T108" s="6">
        <f t="shared" si="2"/>
        <v>49.411764705882355</v>
      </c>
      <c r="U108" s="8">
        <v>8600</v>
      </c>
      <c r="V108" s="9"/>
      <c r="X108" s="7">
        <f t="shared" si="3"/>
        <v>50.588235294117645</v>
      </c>
    </row>
    <row r="109" spans="1:24" ht="31.5">
      <c r="A109" s="3" t="s">
        <v>182</v>
      </c>
      <c r="B109" s="21" t="s">
        <v>61</v>
      </c>
      <c r="C109" s="9"/>
      <c r="D109" s="21" t="s">
        <v>62</v>
      </c>
      <c r="E109" s="9"/>
      <c r="F109" s="22" t="s">
        <v>62</v>
      </c>
      <c r="G109" s="17"/>
      <c r="H109" s="9"/>
      <c r="I109" s="23" t="s">
        <v>184</v>
      </c>
      <c r="J109" s="9"/>
      <c r="K109" s="24">
        <v>20000</v>
      </c>
      <c r="L109" s="9"/>
      <c r="M109" s="4">
        <v>0</v>
      </c>
      <c r="N109" s="25">
        <v>0</v>
      </c>
      <c r="O109" s="9"/>
      <c r="P109" s="25">
        <v>20000</v>
      </c>
      <c r="Q109" s="9"/>
      <c r="R109" s="24">
        <v>18630</v>
      </c>
      <c r="S109" s="9"/>
      <c r="T109" s="6">
        <f t="shared" si="2"/>
        <v>93.15</v>
      </c>
      <c r="U109" s="24">
        <v>1370</v>
      </c>
      <c r="V109" s="9"/>
      <c r="X109" s="7">
        <f t="shared" si="3"/>
        <v>6.85</v>
      </c>
    </row>
    <row r="110" spans="1:24" ht="31.5">
      <c r="A110" s="3" t="s">
        <v>182</v>
      </c>
      <c r="B110" s="21" t="s">
        <v>61</v>
      </c>
      <c r="C110" s="9"/>
      <c r="D110" s="21" t="s">
        <v>66</v>
      </c>
      <c r="E110" s="9"/>
      <c r="F110" s="22" t="s">
        <v>185</v>
      </c>
      <c r="G110" s="17"/>
      <c r="H110" s="9"/>
      <c r="I110" s="23" t="s">
        <v>186</v>
      </c>
      <c r="J110" s="9"/>
      <c r="K110" s="24">
        <v>50000</v>
      </c>
      <c r="L110" s="9"/>
      <c r="M110" s="4">
        <v>0</v>
      </c>
      <c r="N110" s="25">
        <v>17000</v>
      </c>
      <c r="O110" s="9"/>
      <c r="P110" s="25">
        <v>33000</v>
      </c>
      <c r="Q110" s="9"/>
      <c r="R110" s="24">
        <v>26394</v>
      </c>
      <c r="S110" s="9"/>
      <c r="T110" s="6">
        <f t="shared" si="2"/>
        <v>79.981818181818184</v>
      </c>
      <c r="U110" s="24">
        <v>6606</v>
      </c>
      <c r="V110" s="9"/>
      <c r="X110" s="7">
        <f t="shared" si="3"/>
        <v>20.018181818181819</v>
      </c>
    </row>
    <row r="111" spans="1:24" ht="31.5">
      <c r="A111" s="3" t="s">
        <v>182</v>
      </c>
      <c r="B111" s="21" t="s">
        <v>61</v>
      </c>
      <c r="C111" s="9"/>
      <c r="D111" s="21" t="s">
        <v>66</v>
      </c>
      <c r="E111" s="9"/>
      <c r="F111" s="22" t="s">
        <v>187</v>
      </c>
      <c r="G111" s="17"/>
      <c r="H111" s="9"/>
      <c r="I111" s="23" t="s">
        <v>188</v>
      </c>
      <c r="J111" s="9"/>
      <c r="K111" s="24">
        <v>828000</v>
      </c>
      <c r="L111" s="9"/>
      <c r="M111" s="4">
        <v>0</v>
      </c>
      <c r="N111" s="25">
        <v>0</v>
      </c>
      <c r="O111" s="9"/>
      <c r="P111" s="25">
        <v>828000</v>
      </c>
      <c r="Q111" s="9"/>
      <c r="R111" s="24">
        <v>740795</v>
      </c>
      <c r="S111" s="9"/>
      <c r="T111" s="6">
        <f t="shared" si="2"/>
        <v>89.46799516908213</v>
      </c>
      <c r="U111" s="24">
        <v>23205</v>
      </c>
      <c r="V111" s="9"/>
      <c r="X111" s="7">
        <f t="shared" si="3"/>
        <v>2.8025362318840581</v>
      </c>
    </row>
    <row r="112" spans="1:24" ht="31.5">
      <c r="A112" s="3" t="s">
        <v>182</v>
      </c>
      <c r="B112" s="21" t="s">
        <v>61</v>
      </c>
      <c r="C112" s="9"/>
      <c r="D112" s="21" t="s">
        <v>66</v>
      </c>
      <c r="E112" s="9"/>
      <c r="F112" s="22" t="s">
        <v>189</v>
      </c>
      <c r="G112" s="17"/>
      <c r="H112" s="9"/>
      <c r="I112" s="23" t="s">
        <v>190</v>
      </c>
      <c r="J112" s="9"/>
      <c r="K112" s="24">
        <v>30000</v>
      </c>
      <c r="L112" s="9"/>
      <c r="M112" s="4">
        <v>0</v>
      </c>
      <c r="N112" s="25">
        <v>0</v>
      </c>
      <c r="O112" s="9"/>
      <c r="P112" s="25">
        <v>30000</v>
      </c>
      <c r="Q112" s="9"/>
      <c r="R112" s="24">
        <v>0</v>
      </c>
      <c r="S112" s="9"/>
      <c r="T112" s="6">
        <f t="shared" si="2"/>
        <v>0</v>
      </c>
      <c r="U112" s="24">
        <v>30000</v>
      </c>
      <c r="V112" s="9"/>
      <c r="X112" s="7">
        <f t="shared" si="3"/>
        <v>100</v>
      </c>
    </row>
    <row r="113" spans="1:24">
      <c r="A113" s="16" t="s">
        <v>83</v>
      </c>
      <c r="B113" s="17"/>
      <c r="C113" s="17"/>
      <c r="D113" s="17"/>
      <c r="E113" s="17"/>
      <c r="F113" s="17"/>
      <c r="G113" s="17"/>
      <c r="H113" s="9"/>
      <c r="I113" s="16"/>
      <c r="J113" s="9"/>
      <c r="K113" s="8">
        <v>928000</v>
      </c>
      <c r="L113" s="9"/>
      <c r="M113" s="5">
        <v>0</v>
      </c>
      <c r="N113" s="18">
        <v>17000</v>
      </c>
      <c r="O113" s="9"/>
      <c r="P113" s="18">
        <v>911000</v>
      </c>
      <c r="Q113" s="9"/>
      <c r="R113" s="8">
        <v>785819</v>
      </c>
      <c r="S113" s="9"/>
      <c r="T113" s="6">
        <f t="shared" si="2"/>
        <v>86.258946212952793</v>
      </c>
      <c r="U113" s="8">
        <v>61181</v>
      </c>
      <c r="V113" s="9"/>
      <c r="X113" s="7">
        <f t="shared" si="3"/>
        <v>6.7158068057080129</v>
      </c>
    </row>
    <row r="114" spans="1:24" ht="31.5">
      <c r="A114" s="3" t="s">
        <v>182</v>
      </c>
      <c r="B114" s="21" t="s">
        <v>84</v>
      </c>
      <c r="C114" s="9"/>
      <c r="D114" s="21" t="s">
        <v>191</v>
      </c>
      <c r="E114" s="9"/>
      <c r="F114" s="22"/>
      <c r="G114" s="17"/>
      <c r="H114" s="9"/>
      <c r="I114" s="23" t="s">
        <v>192</v>
      </c>
      <c r="J114" s="9"/>
      <c r="K114" s="24">
        <v>0</v>
      </c>
      <c r="L114" s="9"/>
      <c r="M114" s="4">
        <v>33000</v>
      </c>
      <c r="N114" s="25">
        <v>0</v>
      </c>
      <c r="O114" s="9"/>
      <c r="P114" s="25">
        <v>33000</v>
      </c>
      <c r="Q114" s="9"/>
      <c r="R114" s="24">
        <v>33000</v>
      </c>
      <c r="S114" s="9"/>
      <c r="T114" s="6">
        <f t="shared" si="2"/>
        <v>100</v>
      </c>
      <c r="U114" s="24">
        <v>0</v>
      </c>
      <c r="V114" s="9"/>
      <c r="X114" s="7">
        <f t="shared" si="3"/>
        <v>0</v>
      </c>
    </row>
    <row r="115" spans="1:24">
      <c r="A115" s="16" t="s">
        <v>99</v>
      </c>
      <c r="B115" s="17"/>
      <c r="C115" s="17"/>
      <c r="D115" s="17"/>
      <c r="E115" s="17"/>
      <c r="F115" s="17"/>
      <c r="G115" s="17"/>
      <c r="H115" s="9"/>
      <c r="I115" s="16"/>
      <c r="J115" s="9"/>
      <c r="K115" s="8">
        <v>0</v>
      </c>
      <c r="L115" s="9"/>
      <c r="M115" s="5">
        <v>33000</v>
      </c>
      <c r="N115" s="18">
        <v>0</v>
      </c>
      <c r="O115" s="9"/>
      <c r="P115" s="18">
        <v>33000</v>
      </c>
      <c r="Q115" s="9"/>
      <c r="R115" s="8">
        <v>33000</v>
      </c>
      <c r="S115" s="9"/>
      <c r="T115" s="6">
        <f t="shared" si="2"/>
        <v>100</v>
      </c>
      <c r="U115" s="8">
        <v>0</v>
      </c>
      <c r="V115" s="9"/>
      <c r="X115" s="7">
        <f t="shared" si="3"/>
        <v>0</v>
      </c>
    </row>
    <row r="116" spans="1:24" ht="31.5">
      <c r="A116" s="3" t="s">
        <v>182</v>
      </c>
      <c r="B116" s="21" t="s">
        <v>112</v>
      </c>
      <c r="C116" s="9"/>
      <c r="D116" s="21" t="s">
        <v>113</v>
      </c>
      <c r="E116" s="9"/>
      <c r="F116" s="22" t="s">
        <v>193</v>
      </c>
      <c r="G116" s="17"/>
      <c r="H116" s="9"/>
      <c r="I116" s="23" t="s">
        <v>194</v>
      </c>
      <c r="J116" s="9"/>
      <c r="K116" s="24">
        <v>1700</v>
      </c>
      <c r="L116" s="9"/>
      <c r="M116" s="4">
        <v>0</v>
      </c>
      <c r="N116" s="25">
        <v>0</v>
      </c>
      <c r="O116" s="9"/>
      <c r="P116" s="25">
        <v>1700</v>
      </c>
      <c r="Q116" s="9"/>
      <c r="R116" s="24">
        <v>0</v>
      </c>
      <c r="S116" s="9"/>
      <c r="T116" s="6">
        <f t="shared" si="2"/>
        <v>0</v>
      </c>
      <c r="U116" s="24">
        <v>1700</v>
      </c>
      <c r="V116" s="9"/>
      <c r="X116" s="7">
        <f t="shared" si="3"/>
        <v>100</v>
      </c>
    </row>
    <row r="117" spans="1:24" ht="31.5">
      <c r="A117" s="3" t="s">
        <v>182</v>
      </c>
      <c r="B117" s="21" t="s">
        <v>112</v>
      </c>
      <c r="C117" s="9"/>
      <c r="D117" s="21" t="s">
        <v>113</v>
      </c>
      <c r="E117" s="9"/>
      <c r="F117" s="22" t="s">
        <v>114</v>
      </c>
      <c r="G117" s="17"/>
      <c r="H117" s="9"/>
      <c r="I117" s="23" t="s">
        <v>195</v>
      </c>
      <c r="J117" s="9"/>
      <c r="K117" s="24">
        <v>23000</v>
      </c>
      <c r="L117" s="9"/>
      <c r="M117" s="4">
        <v>0</v>
      </c>
      <c r="N117" s="25">
        <v>0</v>
      </c>
      <c r="O117" s="9"/>
      <c r="P117" s="25">
        <v>23000</v>
      </c>
      <c r="Q117" s="9"/>
      <c r="R117" s="24">
        <v>0</v>
      </c>
      <c r="S117" s="9"/>
      <c r="T117" s="6">
        <f t="shared" si="2"/>
        <v>0</v>
      </c>
      <c r="U117" s="24">
        <v>23000</v>
      </c>
      <c r="V117" s="9"/>
      <c r="X117" s="7">
        <f t="shared" si="3"/>
        <v>100</v>
      </c>
    </row>
    <row r="118" spans="1:24" ht="31.5">
      <c r="A118" s="3" t="s">
        <v>182</v>
      </c>
      <c r="B118" s="21" t="s">
        <v>112</v>
      </c>
      <c r="C118" s="9"/>
      <c r="D118" s="21" t="s">
        <v>113</v>
      </c>
      <c r="E118" s="9"/>
      <c r="F118" s="22" t="s">
        <v>116</v>
      </c>
      <c r="G118" s="17"/>
      <c r="H118" s="9"/>
      <c r="I118" s="23" t="s">
        <v>196</v>
      </c>
      <c r="J118" s="9"/>
      <c r="K118" s="24">
        <v>5500</v>
      </c>
      <c r="L118" s="9"/>
      <c r="M118" s="4">
        <v>0</v>
      </c>
      <c r="N118" s="25">
        <v>0</v>
      </c>
      <c r="O118" s="9"/>
      <c r="P118" s="25">
        <v>5500</v>
      </c>
      <c r="Q118" s="9"/>
      <c r="R118" s="24">
        <v>0</v>
      </c>
      <c r="S118" s="9"/>
      <c r="T118" s="6">
        <f t="shared" si="2"/>
        <v>0</v>
      </c>
      <c r="U118" s="24">
        <v>5500</v>
      </c>
      <c r="V118" s="9"/>
      <c r="X118" s="7">
        <f t="shared" si="3"/>
        <v>100</v>
      </c>
    </row>
    <row r="119" spans="1:24" ht="31.5">
      <c r="A119" s="3" t="s">
        <v>182</v>
      </c>
      <c r="B119" s="21" t="s">
        <v>112</v>
      </c>
      <c r="C119" s="9"/>
      <c r="D119" s="21" t="s">
        <v>113</v>
      </c>
      <c r="E119" s="9"/>
      <c r="F119" s="22" t="s">
        <v>197</v>
      </c>
      <c r="G119" s="17"/>
      <c r="H119" s="9"/>
      <c r="I119" s="23" t="s">
        <v>198</v>
      </c>
      <c r="J119" s="9"/>
      <c r="K119" s="24">
        <v>6000</v>
      </c>
      <c r="L119" s="9"/>
      <c r="M119" s="4">
        <v>0</v>
      </c>
      <c r="N119" s="25">
        <v>0</v>
      </c>
      <c r="O119" s="9"/>
      <c r="P119" s="25">
        <v>6000</v>
      </c>
      <c r="Q119" s="9"/>
      <c r="R119" s="24">
        <v>0</v>
      </c>
      <c r="S119" s="9"/>
      <c r="T119" s="6">
        <f t="shared" si="2"/>
        <v>0</v>
      </c>
      <c r="U119" s="24">
        <v>6000</v>
      </c>
      <c r="V119" s="9"/>
      <c r="X119" s="7">
        <f t="shared" si="3"/>
        <v>100</v>
      </c>
    </row>
    <row r="120" spans="1:24" ht="31.5">
      <c r="A120" s="3" t="s">
        <v>182</v>
      </c>
      <c r="B120" s="21" t="s">
        <v>112</v>
      </c>
      <c r="C120" s="9"/>
      <c r="D120" s="21" t="s">
        <v>199</v>
      </c>
      <c r="E120" s="9"/>
      <c r="F120" s="22" t="s">
        <v>200</v>
      </c>
      <c r="G120" s="17"/>
      <c r="H120" s="9"/>
      <c r="I120" s="23" t="s">
        <v>201</v>
      </c>
      <c r="J120" s="9"/>
      <c r="K120" s="24">
        <v>33000</v>
      </c>
      <c r="L120" s="9"/>
      <c r="M120" s="4">
        <v>0</v>
      </c>
      <c r="N120" s="25">
        <v>33000</v>
      </c>
      <c r="O120" s="9"/>
      <c r="P120" s="25">
        <v>0</v>
      </c>
      <c r="Q120" s="9"/>
      <c r="R120" s="24">
        <v>0</v>
      </c>
      <c r="S120" s="9"/>
      <c r="T120" s="6">
        <v>0</v>
      </c>
      <c r="U120" s="24">
        <v>0</v>
      </c>
      <c r="V120" s="9"/>
      <c r="X120" s="7">
        <v>0</v>
      </c>
    </row>
    <row r="121" spans="1:24">
      <c r="A121" s="16" t="s">
        <v>134</v>
      </c>
      <c r="B121" s="17"/>
      <c r="C121" s="17"/>
      <c r="D121" s="17"/>
      <c r="E121" s="17"/>
      <c r="F121" s="17"/>
      <c r="G121" s="17"/>
      <c r="H121" s="9"/>
      <c r="I121" s="16"/>
      <c r="J121" s="9"/>
      <c r="K121" s="8">
        <v>69200</v>
      </c>
      <c r="L121" s="9"/>
      <c r="M121" s="5">
        <v>0</v>
      </c>
      <c r="N121" s="18">
        <v>33000</v>
      </c>
      <c r="O121" s="9"/>
      <c r="P121" s="18">
        <v>36200</v>
      </c>
      <c r="Q121" s="9"/>
      <c r="R121" s="8">
        <v>0</v>
      </c>
      <c r="S121" s="9"/>
      <c r="T121" s="6">
        <f t="shared" si="2"/>
        <v>0</v>
      </c>
      <c r="U121" s="8">
        <v>36200</v>
      </c>
      <c r="V121" s="9"/>
      <c r="X121" s="7">
        <f t="shared" si="3"/>
        <v>100</v>
      </c>
    </row>
    <row r="122" spans="1:24">
      <c r="A122" s="19" t="s">
        <v>202</v>
      </c>
      <c r="B122" s="20"/>
      <c r="C122" s="20"/>
      <c r="D122" s="20"/>
      <c r="E122" s="20"/>
      <c r="F122" s="20"/>
      <c r="G122" s="20"/>
      <c r="H122" s="20"/>
      <c r="I122" s="19"/>
      <c r="J122" s="20"/>
      <c r="K122" s="8">
        <v>997200</v>
      </c>
      <c r="L122" s="9"/>
      <c r="M122" s="5">
        <v>50000</v>
      </c>
      <c r="N122" s="18">
        <v>50000</v>
      </c>
      <c r="O122" s="9"/>
      <c r="P122" s="18">
        <v>997200</v>
      </c>
      <c r="Q122" s="9"/>
      <c r="R122" s="8">
        <v>827219</v>
      </c>
      <c r="S122" s="9"/>
      <c r="T122" s="6">
        <f t="shared" si="2"/>
        <v>82.954171680705983</v>
      </c>
      <c r="U122" s="8">
        <v>105981</v>
      </c>
      <c r="V122" s="9"/>
      <c r="X122" s="7">
        <f t="shared" si="3"/>
        <v>10.62785800240674</v>
      </c>
    </row>
    <row r="123" spans="1:24" ht="31.5">
      <c r="A123" s="3" t="s">
        <v>203</v>
      </c>
      <c r="B123" s="21" t="s">
        <v>61</v>
      </c>
      <c r="C123" s="9"/>
      <c r="D123" s="21" t="s">
        <v>66</v>
      </c>
      <c r="E123" s="9"/>
      <c r="F123" s="22" t="s">
        <v>204</v>
      </c>
      <c r="G123" s="17"/>
      <c r="H123" s="9"/>
      <c r="I123" s="23" t="s">
        <v>205</v>
      </c>
      <c r="J123" s="9"/>
      <c r="K123" s="24">
        <v>5000</v>
      </c>
      <c r="L123" s="9"/>
      <c r="M123" s="4">
        <v>0</v>
      </c>
      <c r="N123" s="25">
        <v>5000</v>
      </c>
      <c r="O123" s="9"/>
      <c r="P123" s="25">
        <v>0</v>
      </c>
      <c r="Q123" s="9"/>
      <c r="R123" s="24">
        <v>0</v>
      </c>
      <c r="S123" s="9"/>
      <c r="T123" s="6">
        <v>0</v>
      </c>
      <c r="U123" s="24">
        <v>0</v>
      </c>
      <c r="V123" s="9"/>
      <c r="X123" s="7">
        <v>0</v>
      </c>
    </row>
    <row r="124" spans="1:24" ht="31.5">
      <c r="A124" s="3" t="s">
        <v>203</v>
      </c>
      <c r="B124" s="21" t="s">
        <v>61</v>
      </c>
      <c r="C124" s="9"/>
      <c r="D124" s="21" t="s">
        <v>66</v>
      </c>
      <c r="E124" s="9"/>
      <c r="F124" s="22" t="s">
        <v>206</v>
      </c>
      <c r="G124" s="17"/>
      <c r="H124" s="9"/>
      <c r="I124" s="23" t="s">
        <v>207</v>
      </c>
      <c r="J124" s="9"/>
      <c r="K124" s="24">
        <v>142100</v>
      </c>
      <c r="L124" s="9"/>
      <c r="M124" s="4">
        <v>0</v>
      </c>
      <c r="N124" s="25">
        <v>0</v>
      </c>
      <c r="O124" s="9"/>
      <c r="P124" s="25">
        <v>142100</v>
      </c>
      <c r="Q124" s="9"/>
      <c r="R124" s="24">
        <v>95220</v>
      </c>
      <c r="S124" s="9"/>
      <c r="T124" s="6">
        <f t="shared" si="2"/>
        <v>67.009148486981005</v>
      </c>
      <c r="U124" s="24">
        <v>46880</v>
      </c>
      <c r="V124" s="9"/>
      <c r="X124" s="7">
        <f t="shared" si="3"/>
        <v>32.990851513019003</v>
      </c>
    </row>
    <row r="125" spans="1:24" ht="31.5">
      <c r="A125" s="3" t="s">
        <v>203</v>
      </c>
      <c r="B125" s="21" t="s">
        <v>61</v>
      </c>
      <c r="C125" s="9"/>
      <c r="D125" s="21" t="s">
        <v>66</v>
      </c>
      <c r="E125" s="9"/>
      <c r="F125" s="22" t="s">
        <v>208</v>
      </c>
      <c r="G125" s="17"/>
      <c r="H125" s="9"/>
      <c r="I125" s="23" t="s">
        <v>209</v>
      </c>
      <c r="J125" s="9"/>
      <c r="K125" s="24">
        <v>49300</v>
      </c>
      <c r="L125" s="9"/>
      <c r="M125" s="4">
        <v>0</v>
      </c>
      <c r="N125" s="25">
        <v>0</v>
      </c>
      <c r="O125" s="9"/>
      <c r="P125" s="25">
        <v>49300</v>
      </c>
      <c r="Q125" s="9"/>
      <c r="R125" s="24">
        <v>30600</v>
      </c>
      <c r="S125" s="9"/>
      <c r="T125" s="6">
        <f t="shared" si="2"/>
        <v>62.068965517241381</v>
      </c>
      <c r="U125" s="24">
        <v>18700</v>
      </c>
      <c r="V125" s="9"/>
      <c r="X125" s="7">
        <f t="shared" si="3"/>
        <v>37.931034482758619</v>
      </c>
    </row>
    <row r="126" spans="1:24" ht="31.5">
      <c r="A126" s="3" t="s">
        <v>203</v>
      </c>
      <c r="B126" s="21" t="s">
        <v>61</v>
      </c>
      <c r="C126" s="9"/>
      <c r="D126" s="21" t="s">
        <v>66</v>
      </c>
      <c r="E126" s="9"/>
      <c r="F126" s="22" t="s">
        <v>210</v>
      </c>
      <c r="G126" s="17"/>
      <c r="H126" s="9"/>
      <c r="I126" s="23" t="s">
        <v>211</v>
      </c>
      <c r="J126" s="9"/>
      <c r="K126" s="24">
        <v>23730</v>
      </c>
      <c r="L126" s="9"/>
      <c r="M126" s="4">
        <v>0</v>
      </c>
      <c r="N126" s="25">
        <v>0</v>
      </c>
      <c r="O126" s="9"/>
      <c r="P126" s="25">
        <v>23730</v>
      </c>
      <c r="Q126" s="9"/>
      <c r="R126" s="24">
        <v>16950</v>
      </c>
      <c r="S126" s="9"/>
      <c r="T126" s="6">
        <f t="shared" si="2"/>
        <v>71.428571428571431</v>
      </c>
      <c r="U126" s="24">
        <v>6780</v>
      </c>
      <c r="V126" s="9"/>
      <c r="X126" s="7">
        <f t="shared" si="3"/>
        <v>28.571428571428573</v>
      </c>
    </row>
    <row r="127" spans="1:24">
      <c r="A127" s="16" t="s">
        <v>83</v>
      </c>
      <c r="B127" s="17"/>
      <c r="C127" s="17"/>
      <c r="D127" s="17"/>
      <c r="E127" s="17"/>
      <c r="F127" s="17"/>
      <c r="G127" s="17"/>
      <c r="H127" s="9"/>
      <c r="I127" s="16"/>
      <c r="J127" s="9"/>
      <c r="K127" s="8">
        <v>220130</v>
      </c>
      <c r="L127" s="9"/>
      <c r="M127" s="5">
        <v>0</v>
      </c>
      <c r="N127" s="18">
        <v>5000</v>
      </c>
      <c r="O127" s="9"/>
      <c r="P127" s="18">
        <v>215130</v>
      </c>
      <c r="Q127" s="9"/>
      <c r="R127" s="8">
        <v>142770</v>
      </c>
      <c r="S127" s="9"/>
      <c r="T127" s="6">
        <f t="shared" si="2"/>
        <v>66.364523776321292</v>
      </c>
      <c r="U127" s="8">
        <v>72360</v>
      </c>
      <c r="V127" s="9"/>
      <c r="X127" s="7">
        <f t="shared" si="3"/>
        <v>33.635476223678708</v>
      </c>
    </row>
    <row r="128" spans="1:24" ht="31.5">
      <c r="A128" s="3" t="s">
        <v>203</v>
      </c>
      <c r="B128" s="21" t="s">
        <v>84</v>
      </c>
      <c r="C128" s="9"/>
      <c r="D128" s="21" t="s">
        <v>85</v>
      </c>
      <c r="E128" s="9"/>
      <c r="F128" s="22"/>
      <c r="G128" s="17"/>
      <c r="H128" s="9"/>
      <c r="I128" s="23" t="s">
        <v>212</v>
      </c>
      <c r="J128" s="9"/>
      <c r="K128" s="24">
        <v>5000</v>
      </c>
      <c r="L128" s="9"/>
      <c r="M128" s="4">
        <v>0</v>
      </c>
      <c r="N128" s="25">
        <v>0</v>
      </c>
      <c r="O128" s="9"/>
      <c r="P128" s="25">
        <v>5000</v>
      </c>
      <c r="Q128" s="9"/>
      <c r="R128" s="24">
        <v>5000</v>
      </c>
      <c r="S128" s="9"/>
      <c r="T128" s="6">
        <f t="shared" si="2"/>
        <v>100</v>
      </c>
      <c r="U128" s="24">
        <v>0</v>
      </c>
      <c r="V128" s="9"/>
      <c r="X128" s="7">
        <f t="shared" si="3"/>
        <v>0</v>
      </c>
    </row>
    <row r="129" spans="1:24" ht="31.5">
      <c r="A129" s="3" t="s">
        <v>203</v>
      </c>
      <c r="B129" s="21" t="s">
        <v>84</v>
      </c>
      <c r="C129" s="9"/>
      <c r="D129" s="21" t="s">
        <v>89</v>
      </c>
      <c r="E129" s="9"/>
      <c r="F129" s="22"/>
      <c r="G129" s="17"/>
      <c r="H129" s="9"/>
      <c r="I129" s="23" t="s">
        <v>213</v>
      </c>
      <c r="J129" s="9"/>
      <c r="K129" s="24">
        <v>5000</v>
      </c>
      <c r="L129" s="9"/>
      <c r="M129" s="4">
        <v>0</v>
      </c>
      <c r="N129" s="25">
        <v>0</v>
      </c>
      <c r="O129" s="9"/>
      <c r="P129" s="25">
        <v>5000</v>
      </c>
      <c r="Q129" s="9"/>
      <c r="R129" s="24">
        <v>5000</v>
      </c>
      <c r="S129" s="9"/>
      <c r="T129" s="6">
        <f t="shared" si="2"/>
        <v>100</v>
      </c>
      <c r="U129" s="24">
        <v>0</v>
      </c>
      <c r="V129" s="9"/>
      <c r="X129" s="7">
        <f t="shared" si="3"/>
        <v>0</v>
      </c>
    </row>
    <row r="130" spans="1:24" ht="31.5">
      <c r="A130" s="3" t="s">
        <v>203</v>
      </c>
      <c r="B130" s="21" t="s">
        <v>84</v>
      </c>
      <c r="C130" s="9"/>
      <c r="D130" s="21" t="s">
        <v>214</v>
      </c>
      <c r="E130" s="9"/>
      <c r="F130" s="22"/>
      <c r="G130" s="17"/>
      <c r="H130" s="9"/>
      <c r="I130" s="23" t="s">
        <v>215</v>
      </c>
      <c r="J130" s="9"/>
      <c r="K130" s="24">
        <v>199680</v>
      </c>
      <c r="L130" s="9"/>
      <c r="M130" s="4">
        <v>0</v>
      </c>
      <c r="N130" s="25">
        <v>0</v>
      </c>
      <c r="O130" s="9"/>
      <c r="P130" s="25">
        <v>199680</v>
      </c>
      <c r="Q130" s="9"/>
      <c r="R130" s="24">
        <v>153166.29999999999</v>
      </c>
      <c r="S130" s="9"/>
      <c r="T130" s="6">
        <f t="shared" si="2"/>
        <v>76.70587940705127</v>
      </c>
      <c r="U130" s="24">
        <v>28074.14</v>
      </c>
      <c r="V130" s="9"/>
      <c r="X130" s="7">
        <f t="shared" si="3"/>
        <v>14.05956530448718</v>
      </c>
    </row>
    <row r="131" spans="1:24" ht="31.5">
      <c r="A131" s="3" t="s">
        <v>203</v>
      </c>
      <c r="B131" s="21" t="s">
        <v>84</v>
      </c>
      <c r="C131" s="9"/>
      <c r="D131" s="21" t="s">
        <v>97</v>
      </c>
      <c r="E131" s="9"/>
      <c r="F131" s="22"/>
      <c r="G131" s="17"/>
      <c r="H131" s="9"/>
      <c r="I131" s="23" t="s">
        <v>216</v>
      </c>
      <c r="J131" s="9"/>
      <c r="K131" s="24">
        <v>5000</v>
      </c>
      <c r="L131" s="9"/>
      <c r="M131" s="4">
        <v>0</v>
      </c>
      <c r="N131" s="25">
        <v>0</v>
      </c>
      <c r="O131" s="9"/>
      <c r="P131" s="25">
        <v>5000</v>
      </c>
      <c r="Q131" s="9"/>
      <c r="R131" s="24">
        <v>5000</v>
      </c>
      <c r="S131" s="9"/>
      <c r="T131" s="6">
        <f t="shared" si="2"/>
        <v>100</v>
      </c>
      <c r="U131" s="24">
        <v>0</v>
      </c>
      <c r="V131" s="9"/>
      <c r="X131" s="7">
        <f t="shared" si="3"/>
        <v>0</v>
      </c>
    </row>
    <row r="132" spans="1:24">
      <c r="A132" s="16" t="s">
        <v>99</v>
      </c>
      <c r="B132" s="17"/>
      <c r="C132" s="17"/>
      <c r="D132" s="17"/>
      <c r="E132" s="17"/>
      <c r="F132" s="17"/>
      <c r="G132" s="17"/>
      <c r="H132" s="9"/>
      <c r="I132" s="16"/>
      <c r="J132" s="9"/>
      <c r="K132" s="8">
        <v>214680</v>
      </c>
      <c r="L132" s="9"/>
      <c r="M132" s="5">
        <v>0</v>
      </c>
      <c r="N132" s="18">
        <v>0</v>
      </c>
      <c r="O132" s="9"/>
      <c r="P132" s="18">
        <v>214680</v>
      </c>
      <c r="Q132" s="9"/>
      <c r="R132" s="8">
        <v>168166.3</v>
      </c>
      <c r="S132" s="9"/>
      <c r="T132" s="6">
        <f t="shared" si="2"/>
        <v>78.333473076206445</v>
      </c>
      <c r="U132" s="8">
        <v>28074.14</v>
      </c>
      <c r="V132" s="9"/>
      <c r="X132" s="7">
        <f t="shared" si="3"/>
        <v>13.077203279299422</v>
      </c>
    </row>
    <row r="133" spans="1:24" ht="31.5">
      <c r="A133" s="3" t="s">
        <v>203</v>
      </c>
      <c r="B133" s="21" t="s">
        <v>100</v>
      </c>
      <c r="C133" s="9"/>
      <c r="D133" s="21" t="s">
        <v>101</v>
      </c>
      <c r="E133" s="9"/>
      <c r="F133" s="22"/>
      <c r="G133" s="17"/>
      <c r="H133" s="9"/>
      <c r="I133" s="23" t="s">
        <v>217</v>
      </c>
      <c r="J133" s="9"/>
      <c r="K133" s="24">
        <v>22500</v>
      </c>
      <c r="L133" s="9"/>
      <c r="M133" s="4">
        <v>0</v>
      </c>
      <c r="N133" s="25">
        <v>0</v>
      </c>
      <c r="O133" s="9"/>
      <c r="P133" s="25">
        <v>22500</v>
      </c>
      <c r="Q133" s="9"/>
      <c r="R133" s="24">
        <v>3690.69</v>
      </c>
      <c r="S133" s="9"/>
      <c r="T133" s="6">
        <f t="shared" si="2"/>
        <v>16.403066666666668</v>
      </c>
      <c r="U133" s="24">
        <v>18809.310000000001</v>
      </c>
      <c r="V133" s="9"/>
      <c r="X133" s="7">
        <f t="shared" si="3"/>
        <v>83.59693333333334</v>
      </c>
    </row>
    <row r="134" spans="1:24" ht="31.5">
      <c r="A134" s="3" t="s">
        <v>203</v>
      </c>
      <c r="B134" s="21" t="s">
        <v>100</v>
      </c>
      <c r="C134" s="9"/>
      <c r="D134" s="21" t="s">
        <v>109</v>
      </c>
      <c r="E134" s="9"/>
      <c r="F134" s="22"/>
      <c r="G134" s="17"/>
      <c r="H134" s="9"/>
      <c r="I134" s="23" t="s">
        <v>218</v>
      </c>
      <c r="J134" s="9"/>
      <c r="K134" s="24">
        <v>0</v>
      </c>
      <c r="L134" s="9"/>
      <c r="M134" s="4">
        <v>3500</v>
      </c>
      <c r="N134" s="25">
        <v>0</v>
      </c>
      <c r="O134" s="9"/>
      <c r="P134" s="25">
        <v>3500</v>
      </c>
      <c r="Q134" s="9"/>
      <c r="R134" s="24">
        <v>2184.59</v>
      </c>
      <c r="S134" s="9"/>
      <c r="T134" s="6">
        <f t="shared" si="2"/>
        <v>62.41685714285714</v>
      </c>
      <c r="U134" s="24">
        <v>1315.41</v>
      </c>
      <c r="V134" s="9"/>
      <c r="X134" s="7">
        <f t="shared" si="3"/>
        <v>37.58314285714286</v>
      </c>
    </row>
    <row r="135" spans="1:24">
      <c r="A135" s="16" t="s">
        <v>111</v>
      </c>
      <c r="B135" s="17"/>
      <c r="C135" s="17"/>
      <c r="D135" s="17"/>
      <c r="E135" s="17"/>
      <c r="F135" s="17"/>
      <c r="G135" s="17"/>
      <c r="H135" s="9"/>
      <c r="I135" s="16"/>
      <c r="J135" s="9"/>
      <c r="K135" s="8">
        <v>22500</v>
      </c>
      <c r="L135" s="9"/>
      <c r="M135" s="5">
        <v>3500</v>
      </c>
      <c r="N135" s="18">
        <v>0</v>
      </c>
      <c r="O135" s="9"/>
      <c r="P135" s="18">
        <v>26000</v>
      </c>
      <c r="Q135" s="9"/>
      <c r="R135" s="8">
        <v>5875.28</v>
      </c>
      <c r="S135" s="9"/>
      <c r="T135" s="6">
        <f t="shared" si="2"/>
        <v>22.597230769230769</v>
      </c>
      <c r="U135" s="8">
        <v>20124.72</v>
      </c>
      <c r="V135" s="9"/>
      <c r="X135" s="7">
        <f t="shared" si="3"/>
        <v>77.402769230769238</v>
      </c>
    </row>
    <row r="136" spans="1:24" ht="31.5">
      <c r="A136" s="3" t="s">
        <v>203</v>
      </c>
      <c r="B136" s="21" t="s">
        <v>112</v>
      </c>
      <c r="C136" s="9"/>
      <c r="D136" s="21" t="s">
        <v>113</v>
      </c>
      <c r="E136" s="9"/>
      <c r="F136" s="22" t="s">
        <v>193</v>
      </c>
      <c r="G136" s="17"/>
      <c r="H136" s="9"/>
      <c r="I136" s="23" t="s">
        <v>219</v>
      </c>
      <c r="J136" s="9"/>
      <c r="K136" s="24">
        <v>5100</v>
      </c>
      <c r="L136" s="9"/>
      <c r="M136" s="4">
        <v>0</v>
      </c>
      <c r="N136" s="25">
        <v>0</v>
      </c>
      <c r="O136" s="9"/>
      <c r="P136" s="25">
        <v>5100</v>
      </c>
      <c r="Q136" s="9"/>
      <c r="R136" s="24">
        <v>5100</v>
      </c>
      <c r="S136" s="9"/>
      <c r="T136" s="6">
        <f t="shared" si="2"/>
        <v>100</v>
      </c>
      <c r="U136" s="24">
        <v>0</v>
      </c>
      <c r="V136" s="9"/>
      <c r="X136" s="7">
        <f t="shared" si="3"/>
        <v>0</v>
      </c>
    </row>
    <row r="137" spans="1:24" ht="31.5">
      <c r="A137" s="3" t="s">
        <v>203</v>
      </c>
      <c r="B137" s="21" t="s">
        <v>112</v>
      </c>
      <c r="C137" s="9"/>
      <c r="D137" s="21" t="s">
        <v>113</v>
      </c>
      <c r="E137" s="9"/>
      <c r="F137" s="22" t="s">
        <v>220</v>
      </c>
      <c r="G137" s="17"/>
      <c r="H137" s="9"/>
      <c r="I137" s="23" t="s">
        <v>221</v>
      </c>
      <c r="J137" s="9"/>
      <c r="K137" s="24">
        <v>5900</v>
      </c>
      <c r="L137" s="9"/>
      <c r="M137" s="4">
        <v>0</v>
      </c>
      <c r="N137" s="25">
        <v>0</v>
      </c>
      <c r="O137" s="9"/>
      <c r="P137" s="25">
        <v>5900</v>
      </c>
      <c r="Q137" s="9"/>
      <c r="R137" s="24">
        <v>4000</v>
      </c>
      <c r="S137" s="9"/>
      <c r="T137" s="6">
        <f t="shared" si="2"/>
        <v>67.79661016949153</v>
      </c>
      <c r="U137" s="24">
        <v>1900</v>
      </c>
      <c r="V137" s="9"/>
      <c r="X137" s="7">
        <f t="shared" si="3"/>
        <v>32.203389830508478</v>
      </c>
    </row>
    <row r="138" spans="1:24" ht="31.5">
      <c r="A138" s="3" t="s">
        <v>203</v>
      </c>
      <c r="B138" s="21" t="s">
        <v>112</v>
      </c>
      <c r="C138" s="9"/>
      <c r="D138" s="21" t="s">
        <v>113</v>
      </c>
      <c r="E138" s="9"/>
      <c r="F138" s="22" t="s">
        <v>222</v>
      </c>
      <c r="G138" s="17"/>
      <c r="H138" s="9"/>
      <c r="I138" s="23" t="s">
        <v>223</v>
      </c>
      <c r="J138" s="9"/>
      <c r="K138" s="24">
        <v>2400</v>
      </c>
      <c r="L138" s="9"/>
      <c r="M138" s="4">
        <v>0</v>
      </c>
      <c r="N138" s="25">
        <v>0</v>
      </c>
      <c r="O138" s="9"/>
      <c r="P138" s="25">
        <v>2400</v>
      </c>
      <c r="Q138" s="9"/>
      <c r="R138" s="24">
        <v>2400</v>
      </c>
      <c r="S138" s="9"/>
      <c r="T138" s="6">
        <f t="shared" si="2"/>
        <v>100</v>
      </c>
      <c r="U138" s="24">
        <v>0</v>
      </c>
      <c r="V138" s="9"/>
      <c r="X138" s="7">
        <f t="shared" si="3"/>
        <v>0</v>
      </c>
    </row>
    <row r="139" spans="1:24" ht="31.5">
      <c r="A139" s="3" t="s">
        <v>203</v>
      </c>
      <c r="B139" s="21" t="s">
        <v>112</v>
      </c>
      <c r="C139" s="9"/>
      <c r="D139" s="21" t="s">
        <v>113</v>
      </c>
      <c r="E139" s="9"/>
      <c r="F139" s="22" t="s">
        <v>197</v>
      </c>
      <c r="G139" s="17"/>
      <c r="H139" s="9"/>
      <c r="I139" s="23" t="s">
        <v>224</v>
      </c>
      <c r="J139" s="9"/>
      <c r="K139" s="24">
        <v>12000</v>
      </c>
      <c r="L139" s="9"/>
      <c r="M139" s="4">
        <v>0</v>
      </c>
      <c r="N139" s="25">
        <v>0</v>
      </c>
      <c r="O139" s="9"/>
      <c r="P139" s="25">
        <v>12000</v>
      </c>
      <c r="Q139" s="9"/>
      <c r="R139" s="24">
        <v>12000</v>
      </c>
      <c r="S139" s="9"/>
      <c r="T139" s="6">
        <f t="shared" ref="T139:T202" si="4">R139*100/P139</f>
        <v>100</v>
      </c>
      <c r="U139" s="24">
        <v>0</v>
      </c>
      <c r="V139" s="9"/>
      <c r="X139" s="7">
        <f t="shared" ref="X139:X202" si="5">U139*100/P139</f>
        <v>0</v>
      </c>
    </row>
    <row r="140" spans="1:24">
      <c r="A140" s="16" t="s">
        <v>134</v>
      </c>
      <c r="B140" s="17"/>
      <c r="C140" s="17"/>
      <c r="D140" s="17"/>
      <c r="E140" s="17"/>
      <c r="F140" s="17"/>
      <c r="G140" s="17"/>
      <c r="H140" s="9"/>
      <c r="I140" s="16"/>
      <c r="J140" s="9"/>
      <c r="K140" s="8">
        <v>25400</v>
      </c>
      <c r="L140" s="9"/>
      <c r="M140" s="5">
        <v>0</v>
      </c>
      <c r="N140" s="18">
        <v>0</v>
      </c>
      <c r="O140" s="9"/>
      <c r="P140" s="18">
        <v>25400</v>
      </c>
      <c r="Q140" s="9"/>
      <c r="R140" s="8">
        <v>23500</v>
      </c>
      <c r="S140" s="9"/>
      <c r="T140" s="6">
        <f t="shared" si="4"/>
        <v>92.519685039370074</v>
      </c>
      <c r="U140" s="8">
        <v>1900</v>
      </c>
      <c r="V140" s="9"/>
      <c r="X140" s="7">
        <f t="shared" si="5"/>
        <v>7.4803149606299213</v>
      </c>
    </row>
    <row r="141" spans="1:24" ht="31.5">
      <c r="A141" s="3" t="s">
        <v>203</v>
      </c>
      <c r="B141" s="21" t="s">
        <v>225</v>
      </c>
      <c r="C141" s="9"/>
      <c r="D141" s="21" t="s">
        <v>226</v>
      </c>
      <c r="E141" s="9"/>
      <c r="F141" s="22" t="s">
        <v>227</v>
      </c>
      <c r="G141" s="17"/>
      <c r="H141" s="9"/>
      <c r="I141" s="23" t="s">
        <v>228</v>
      </c>
      <c r="J141" s="9"/>
      <c r="K141" s="24">
        <v>250000</v>
      </c>
      <c r="L141" s="9"/>
      <c r="M141" s="4">
        <v>0</v>
      </c>
      <c r="N141" s="25">
        <v>0</v>
      </c>
      <c r="O141" s="9"/>
      <c r="P141" s="25">
        <v>250000</v>
      </c>
      <c r="Q141" s="9"/>
      <c r="R141" s="24">
        <v>0</v>
      </c>
      <c r="S141" s="9"/>
      <c r="T141" s="6">
        <f t="shared" si="4"/>
        <v>0</v>
      </c>
      <c r="U141" s="24">
        <v>0</v>
      </c>
      <c r="V141" s="9"/>
      <c r="X141" s="7">
        <f t="shared" si="5"/>
        <v>0</v>
      </c>
    </row>
    <row r="142" spans="1:24">
      <c r="A142" s="16" t="s">
        <v>229</v>
      </c>
      <c r="B142" s="17"/>
      <c r="C142" s="17"/>
      <c r="D142" s="17"/>
      <c r="E142" s="17"/>
      <c r="F142" s="17"/>
      <c r="G142" s="17"/>
      <c r="H142" s="9"/>
      <c r="I142" s="16"/>
      <c r="J142" s="9"/>
      <c r="K142" s="8">
        <v>250000</v>
      </c>
      <c r="L142" s="9"/>
      <c r="M142" s="5">
        <v>0</v>
      </c>
      <c r="N142" s="18">
        <v>0</v>
      </c>
      <c r="O142" s="9"/>
      <c r="P142" s="18">
        <v>250000</v>
      </c>
      <c r="Q142" s="9"/>
      <c r="R142" s="8">
        <v>0</v>
      </c>
      <c r="S142" s="9"/>
      <c r="T142" s="6">
        <f t="shared" si="4"/>
        <v>0</v>
      </c>
      <c r="U142" s="8">
        <v>0</v>
      </c>
      <c r="V142" s="9"/>
      <c r="X142" s="7">
        <f t="shared" si="5"/>
        <v>0</v>
      </c>
    </row>
    <row r="143" spans="1:24" ht="31.5">
      <c r="A143" s="3" t="s">
        <v>203</v>
      </c>
      <c r="B143" s="21" t="s">
        <v>135</v>
      </c>
      <c r="C143" s="9"/>
      <c r="D143" s="21" t="s">
        <v>139</v>
      </c>
      <c r="E143" s="9"/>
      <c r="F143" s="22" t="s">
        <v>230</v>
      </c>
      <c r="G143" s="17"/>
      <c r="H143" s="9"/>
      <c r="I143" s="23" t="s">
        <v>231</v>
      </c>
      <c r="J143" s="9"/>
      <c r="K143" s="24">
        <v>268000</v>
      </c>
      <c r="L143" s="9"/>
      <c r="M143" s="4">
        <v>0</v>
      </c>
      <c r="N143" s="25">
        <v>0</v>
      </c>
      <c r="O143" s="9"/>
      <c r="P143" s="25">
        <v>268000</v>
      </c>
      <c r="Q143" s="9"/>
      <c r="R143" s="24">
        <v>251600</v>
      </c>
      <c r="S143" s="9"/>
      <c r="T143" s="6">
        <f t="shared" si="4"/>
        <v>93.880597014925371</v>
      </c>
      <c r="U143" s="24">
        <v>16400</v>
      </c>
      <c r="V143" s="9"/>
      <c r="X143" s="7">
        <f t="shared" si="5"/>
        <v>6.1194029850746272</v>
      </c>
    </row>
    <row r="144" spans="1:24">
      <c r="A144" s="16" t="s">
        <v>152</v>
      </c>
      <c r="B144" s="17"/>
      <c r="C144" s="17"/>
      <c r="D144" s="17"/>
      <c r="E144" s="17"/>
      <c r="F144" s="17"/>
      <c r="G144" s="17"/>
      <c r="H144" s="9"/>
      <c r="I144" s="16"/>
      <c r="J144" s="9"/>
      <c r="K144" s="8">
        <v>268000</v>
      </c>
      <c r="L144" s="9"/>
      <c r="M144" s="5">
        <v>0</v>
      </c>
      <c r="N144" s="18">
        <v>0</v>
      </c>
      <c r="O144" s="9"/>
      <c r="P144" s="18">
        <v>268000</v>
      </c>
      <c r="Q144" s="9"/>
      <c r="R144" s="8">
        <v>251600</v>
      </c>
      <c r="S144" s="9"/>
      <c r="T144" s="6">
        <f t="shared" si="4"/>
        <v>93.880597014925371</v>
      </c>
      <c r="U144" s="8">
        <v>16400</v>
      </c>
      <c r="V144" s="9"/>
      <c r="X144" s="7">
        <f t="shared" si="5"/>
        <v>6.1194029850746272</v>
      </c>
    </row>
    <row r="145" spans="1:24">
      <c r="A145" s="19" t="s">
        <v>232</v>
      </c>
      <c r="B145" s="20"/>
      <c r="C145" s="20"/>
      <c r="D145" s="20"/>
      <c r="E145" s="20"/>
      <c r="F145" s="20"/>
      <c r="G145" s="20"/>
      <c r="H145" s="20"/>
      <c r="I145" s="19"/>
      <c r="J145" s="20"/>
      <c r="K145" s="8">
        <v>1000710</v>
      </c>
      <c r="L145" s="9"/>
      <c r="M145" s="5">
        <v>3500</v>
      </c>
      <c r="N145" s="18">
        <v>5000</v>
      </c>
      <c r="O145" s="9"/>
      <c r="P145" s="18">
        <v>1000710</v>
      </c>
      <c r="Q145" s="9"/>
      <c r="R145" s="8">
        <v>591911.57999999996</v>
      </c>
      <c r="S145" s="9"/>
      <c r="T145" s="6">
        <f t="shared" si="4"/>
        <v>59.149162094912604</v>
      </c>
      <c r="U145" s="8">
        <v>138858.85999999999</v>
      </c>
      <c r="V145" s="9"/>
      <c r="X145" s="7">
        <f t="shared" si="5"/>
        <v>13.876034015848745</v>
      </c>
    </row>
    <row r="146" spans="1:24">
      <c r="A146" s="3" t="s">
        <v>233</v>
      </c>
      <c r="B146" s="21" t="s">
        <v>61</v>
      </c>
      <c r="C146" s="9"/>
      <c r="D146" s="21" t="s">
        <v>66</v>
      </c>
      <c r="E146" s="9"/>
      <c r="F146" s="22" t="s">
        <v>234</v>
      </c>
      <c r="G146" s="17"/>
      <c r="H146" s="9"/>
      <c r="I146" s="23" t="s">
        <v>235</v>
      </c>
      <c r="J146" s="9"/>
      <c r="K146" s="24">
        <v>5000</v>
      </c>
      <c r="L146" s="9"/>
      <c r="M146" s="4">
        <v>0</v>
      </c>
      <c r="N146" s="25">
        <v>0</v>
      </c>
      <c r="O146" s="9"/>
      <c r="P146" s="25">
        <v>5000</v>
      </c>
      <c r="Q146" s="9"/>
      <c r="R146" s="24">
        <v>1672</v>
      </c>
      <c r="S146" s="9"/>
      <c r="T146" s="6">
        <f t="shared" si="4"/>
        <v>33.44</v>
      </c>
      <c r="U146" s="24">
        <v>3328</v>
      </c>
      <c r="V146" s="9"/>
      <c r="X146" s="7">
        <f t="shared" si="5"/>
        <v>66.56</v>
      </c>
    </row>
    <row r="147" spans="1:24">
      <c r="A147" s="16" t="s">
        <v>83</v>
      </c>
      <c r="B147" s="17"/>
      <c r="C147" s="17"/>
      <c r="D147" s="17"/>
      <c r="E147" s="17"/>
      <c r="F147" s="17"/>
      <c r="G147" s="17"/>
      <c r="H147" s="9"/>
      <c r="I147" s="16"/>
      <c r="J147" s="9"/>
      <c r="K147" s="8">
        <v>5000</v>
      </c>
      <c r="L147" s="9"/>
      <c r="M147" s="5">
        <v>0</v>
      </c>
      <c r="N147" s="18">
        <v>0</v>
      </c>
      <c r="O147" s="9"/>
      <c r="P147" s="18">
        <v>5000</v>
      </c>
      <c r="Q147" s="9"/>
      <c r="R147" s="8">
        <v>1672</v>
      </c>
      <c r="S147" s="9"/>
      <c r="T147" s="6">
        <f t="shared" si="4"/>
        <v>33.44</v>
      </c>
      <c r="U147" s="8">
        <v>3328</v>
      </c>
      <c r="V147" s="9"/>
      <c r="X147" s="7">
        <f t="shared" si="5"/>
        <v>66.56</v>
      </c>
    </row>
    <row r="148" spans="1:24">
      <c r="A148" s="19" t="s">
        <v>236</v>
      </c>
      <c r="B148" s="20"/>
      <c r="C148" s="20"/>
      <c r="D148" s="20"/>
      <c r="E148" s="20"/>
      <c r="F148" s="20"/>
      <c r="G148" s="20"/>
      <c r="H148" s="20"/>
      <c r="I148" s="19"/>
      <c r="J148" s="20"/>
      <c r="K148" s="8">
        <v>5000</v>
      </c>
      <c r="L148" s="9"/>
      <c r="M148" s="5">
        <v>0</v>
      </c>
      <c r="N148" s="18">
        <v>0</v>
      </c>
      <c r="O148" s="9"/>
      <c r="P148" s="18">
        <v>5000</v>
      </c>
      <c r="Q148" s="9"/>
      <c r="R148" s="8">
        <v>1672</v>
      </c>
      <c r="S148" s="9"/>
      <c r="T148" s="6">
        <f t="shared" si="4"/>
        <v>33.44</v>
      </c>
      <c r="U148" s="8">
        <v>3328</v>
      </c>
      <c r="V148" s="9"/>
      <c r="X148" s="7">
        <f t="shared" si="5"/>
        <v>66.56</v>
      </c>
    </row>
    <row r="149" spans="1:24" ht="31.5">
      <c r="A149" s="3" t="s">
        <v>237</v>
      </c>
      <c r="B149" s="21" t="s">
        <v>135</v>
      </c>
      <c r="C149" s="9"/>
      <c r="D149" s="21" t="s">
        <v>139</v>
      </c>
      <c r="E149" s="9"/>
      <c r="F149" s="22" t="s">
        <v>238</v>
      </c>
      <c r="G149" s="17"/>
      <c r="H149" s="9"/>
      <c r="I149" s="23" t="s">
        <v>239</v>
      </c>
      <c r="J149" s="9"/>
      <c r="K149" s="24">
        <v>160000</v>
      </c>
      <c r="L149" s="9"/>
      <c r="M149" s="4">
        <v>0</v>
      </c>
      <c r="N149" s="25">
        <v>0</v>
      </c>
      <c r="O149" s="9"/>
      <c r="P149" s="25">
        <v>160000</v>
      </c>
      <c r="Q149" s="9"/>
      <c r="R149" s="24">
        <v>40000</v>
      </c>
      <c r="S149" s="9"/>
      <c r="T149" s="6">
        <f t="shared" si="4"/>
        <v>25</v>
      </c>
      <c r="U149" s="24">
        <v>120000</v>
      </c>
      <c r="V149" s="9"/>
      <c r="X149" s="7">
        <f t="shared" si="5"/>
        <v>75</v>
      </c>
    </row>
    <row r="150" spans="1:24">
      <c r="A150" s="16" t="s">
        <v>152</v>
      </c>
      <c r="B150" s="17"/>
      <c r="C150" s="17"/>
      <c r="D150" s="17"/>
      <c r="E150" s="17"/>
      <c r="F150" s="17"/>
      <c r="G150" s="17"/>
      <c r="H150" s="9"/>
      <c r="I150" s="16"/>
      <c r="J150" s="9"/>
      <c r="K150" s="8">
        <v>160000</v>
      </c>
      <c r="L150" s="9"/>
      <c r="M150" s="5">
        <v>0</v>
      </c>
      <c r="N150" s="18">
        <v>0</v>
      </c>
      <c r="O150" s="9"/>
      <c r="P150" s="18">
        <v>160000</v>
      </c>
      <c r="Q150" s="9"/>
      <c r="R150" s="8">
        <v>40000</v>
      </c>
      <c r="S150" s="9"/>
      <c r="T150" s="6">
        <f t="shared" si="4"/>
        <v>25</v>
      </c>
      <c r="U150" s="8">
        <v>120000</v>
      </c>
      <c r="V150" s="9"/>
      <c r="X150" s="7">
        <f t="shared" si="5"/>
        <v>75</v>
      </c>
    </row>
    <row r="151" spans="1:24">
      <c r="A151" s="19" t="s">
        <v>240</v>
      </c>
      <c r="B151" s="20"/>
      <c r="C151" s="20"/>
      <c r="D151" s="20"/>
      <c r="E151" s="20"/>
      <c r="F151" s="20"/>
      <c r="G151" s="20"/>
      <c r="H151" s="20"/>
      <c r="I151" s="19"/>
      <c r="J151" s="20"/>
      <c r="K151" s="8">
        <v>160000</v>
      </c>
      <c r="L151" s="9"/>
      <c r="M151" s="5">
        <v>0</v>
      </c>
      <c r="N151" s="18">
        <v>0</v>
      </c>
      <c r="O151" s="9"/>
      <c r="P151" s="18">
        <v>160000</v>
      </c>
      <c r="Q151" s="9"/>
      <c r="R151" s="8">
        <v>40000</v>
      </c>
      <c r="S151" s="9"/>
      <c r="T151" s="6">
        <f t="shared" si="4"/>
        <v>25</v>
      </c>
      <c r="U151" s="8">
        <v>120000</v>
      </c>
      <c r="V151" s="9"/>
      <c r="X151" s="7">
        <f t="shared" si="5"/>
        <v>75</v>
      </c>
    </row>
    <row r="152" spans="1:24" ht="31.5">
      <c r="A152" s="3" t="s">
        <v>241</v>
      </c>
      <c r="B152" s="21" t="s">
        <v>41</v>
      </c>
      <c r="C152" s="9"/>
      <c r="D152" s="21" t="s">
        <v>42</v>
      </c>
      <c r="E152" s="9"/>
      <c r="F152" s="22"/>
      <c r="G152" s="17"/>
      <c r="H152" s="9"/>
      <c r="I152" s="23" t="s">
        <v>242</v>
      </c>
      <c r="J152" s="9"/>
      <c r="K152" s="24">
        <v>736000</v>
      </c>
      <c r="L152" s="9"/>
      <c r="M152" s="4">
        <v>21000</v>
      </c>
      <c r="N152" s="25">
        <v>0</v>
      </c>
      <c r="O152" s="9"/>
      <c r="P152" s="25">
        <v>757000</v>
      </c>
      <c r="Q152" s="9"/>
      <c r="R152" s="24">
        <v>754860</v>
      </c>
      <c r="S152" s="9"/>
      <c r="T152" s="6">
        <f t="shared" si="4"/>
        <v>99.717305151915454</v>
      </c>
      <c r="U152" s="24">
        <v>2140</v>
      </c>
      <c r="V152" s="9"/>
      <c r="X152" s="7">
        <f t="shared" si="5"/>
        <v>0.28269484808454426</v>
      </c>
    </row>
    <row r="153" spans="1:24" ht="31.5">
      <c r="A153" s="3" t="s">
        <v>241</v>
      </c>
      <c r="B153" s="21" t="s">
        <v>41</v>
      </c>
      <c r="C153" s="9"/>
      <c r="D153" s="21" t="s">
        <v>44</v>
      </c>
      <c r="E153" s="9"/>
      <c r="F153" s="22"/>
      <c r="G153" s="17"/>
      <c r="H153" s="9"/>
      <c r="I153" s="23" t="s">
        <v>243</v>
      </c>
      <c r="J153" s="9"/>
      <c r="K153" s="24">
        <v>42000</v>
      </c>
      <c r="L153" s="9"/>
      <c r="M153" s="4">
        <v>0</v>
      </c>
      <c r="N153" s="25">
        <v>0</v>
      </c>
      <c r="O153" s="9"/>
      <c r="P153" s="25">
        <v>42000</v>
      </c>
      <c r="Q153" s="9"/>
      <c r="R153" s="24">
        <v>42000</v>
      </c>
      <c r="S153" s="9"/>
      <c r="T153" s="6">
        <f t="shared" si="4"/>
        <v>100</v>
      </c>
      <c r="U153" s="24">
        <v>0</v>
      </c>
      <c r="V153" s="9"/>
      <c r="X153" s="7">
        <f t="shared" si="5"/>
        <v>0</v>
      </c>
    </row>
    <row r="154" spans="1:24" ht="31.5">
      <c r="A154" s="3" t="s">
        <v>241</v>
      </c>
      <c r="B154" s="21" t="s">
        <v>41</v>
      </c>
      <c r="C154" s="9"/>
      <c r="D154" s="21" t="s">
        <v>48</v>
      </c>
      <c r="E154" s="9"/>
      <c r="F154" s="22"/>
      <c r="G154" s="17"/>
      <c r="H154" s="9"/>
      <c r="I154" s="23" t="s">
        <v>244</v>
      </c>
      <c r="J154" s="9"/>
      <c r="K154" s="24">
        <v>162000</v>
      </c>
      <c r="L154" s="9"/>
      <c r="M154" s="4">
        <v>1000</v>
      </c>
      <c r="N154" s="25">
        <v>0</v>
      </c>
      <c r="O154" s="9"/>
      <c r="P154" s="25">
        <v>163000</v>
      </c>
      <c r="Q154" s="9"/>
      <c r="R154" s="24">
        <v>162600</v>
      </c>
      <c r="S154" s="9"/>
      <c r="T154" s="6">
        <f t="shared" si="4"/>
        <v>99.75460122699387</v>
      </c>
      <c r="U154" s="24">
        <v>400</v>
      </c>
      <c r="V154" s="9"/>
      <c r="X154" s="7">
        <f t="shared" si="5"/>
        <v>0.24539877300613497</v>
      </c>
    </row>
    <row r="155" spans="1:24" ht="31.5">
      <c r="A155" s="3" t="s">
        <v>241</v>
      </c>
      <c r="B155" s="21" t="s">
        <v>41</v>
      </c>
      <c r="C155" s="9"/>
      <c r="D155" s="21" t="s">
        <v>50</v>
      </c>
      <c r="E155" s="9"/>
      <c r="F155" s="22"/>
      <c r="G155" s="17"/>
      <c r="H155" s="9"/>
      <c r="I155" s="23" t="s">
        <v>245</v>
      </c>
      <c r="J155" s="9"/>
      <c r="K155" s="24">
        <v>10000</v>
      </c>
      <c r="L155" s="9"/>
      <c r="M155" s="4">
        <v>0</v>
      </c>
      <c r="N155" s="25">
        <v>0</v>
      </c>
      <c r="O155" s="9"/>
      <c r="P155" s="25">
        <v>10000</v>
      </c>
      <c r="Q155" s="9"/>
      <c r="R155" s="24">
        <v>0</v>
      </c>
      <c r="S155" s="9"/>
      <c r="T155" s="6">
        <f t="shared" si="4"/>
        <v>0</v>
      </c>
      <c r="U155" s="24">
        <v>10000</v>
      </c>
      <c r="V155" s="9"/>
      <c r="X155" s="7">
        <f t="shared" si="5"/>
        <v>100</v>
      </c>
    </row>
    <row r="156" spans="1:24">
      <c r="A156" s="16" t="s">
        <v>52</v>
      </c>
      <c r="B156" s="17"/>
      <c r="C156" s="17"/>
      <c r="D156" s="17"/>
      <c r="E156" s="17"/>
      <c r="F156" s="17"/>
      <c r="G156" s="17"/>
      <c r="H156" s="9"/>
      <c r="I156" s="16"/>
      <c r="J156" s="9"/>
      <c r="K156" s="8">
        <v>950000</v>
      </c>
      <c r="L156" s="9"/>
      <c r="M156" s="5">
        <v>22000</v>
      </c>
      <c r="N156" s="18">
        <v>0</v>
      </c>
      <c r="O156" s="9"/>
      <c r="P156" s="18">
        <v>972000</v>
      </c>
      <c r="Q156" s="9"/>
      <c r="R156" s="8">
        <v>959460</v>
      </c>
      <c r="S156" s="9"/>
      <c r="T156" s="6">
        <f t="shared" si="4"/>
        <v>98.709876543209873</v>
      </c>
      <c r="U156" s="8">
        <v>12540</v>
      </c>
      <c r="V156" s="9"/>
      <c r="X156" s="7">
        <f t="shared" si="5"/>
        <v>1.2901234567901234</v>
      </c>
    </row>
    <row r="157" spans="1:24" ht="31.5">
      <c r="A157" s="3" t="s">
        <v>241</v>
      </c>
      <c r="B157" s="21" t="s">
        <v>53</v>
      </c>
      <c r="C157" s="9"/>
      <c r="D157" s="21" t="s">
        <v>54</v>
      </c>
      <c r="E157" s="9"/>
      <c r="F157" s="22"/>
      <c r="G157" s="17"/>
      <c r="H157" s="9"/>
      <c r="I157" s="23" t="s">
        <v>246</v>
      </c>
      <c r="J157" s="9"/>
      <c r="K157" s="24">
        <v>80000</v>
      </c>
      <c r="L157" s="9"/>
      <c r="M157" s="4">
        <v>30000</v>
      </c>
      <c r="N157" s="25">
        <v>106050</v>
      </c>
      <c r="O157" s="9"/>
      <c r="P157" s="25">
        <v>3950</v>
      </c>
      <c r="Q157" s="9"/>
      <c r="R157" s="24">
        <v>0</v>
      </c>
      <c r="S157" s="9"/>
      <c r="T157" s="6">
        <f t="shared" si="4"/>
        <v>0</v>
      </c>
      <c r="U157" s="24">
        <v>3950</v>
      </c>
      <c r="V157" s="9"/>
      <c r="X157" s="7">
        <f t="shared" si="5"/>
        <v>100</v>
      </c>
    </row>
    <row r="158" spans="1:24" ht="31.5">
      <c r="A158" s="3" t="s">
        <v>241</v>
      </c>
      <c r="B158" s="21" t="s">
        <v>53</v>
      </c>
      <c r="C158" s="9"/>
      <c r="D158" s="21" t="s">
        <v>56</v>
      </c>
      <c r="E158" s="9"/>
      <c r="F158" s="22"/>
      <c r="G158" s="17"/>
      <c r="H158" s="9"/>
      <c r="I158" s="23" t="s">
        <v>247</v>
      </c>
      <c r="J158" s="9"/>
      <c r="K158" s="24">
        <v>48000</v>
      </c>
      <c r="L158" s="9"/>
      <c r="M158" s="4">
        <v>0</v>
      </c>
      <c r="N158" s="25">
        <v>0</v>
      </c>
      <c r="O158" s="9"/>
      <c r="P158" s="25">
        <v>48000</v>
      </c>
      <c r="Q158" s="9"/>
      <c r="R158" s="24">
        <v>48000</v>
      </c>
      <c r="S158" s="9"/>
      <c r="T158" s="6">
        <f t="shared" si="4"/>
        <v>100</v>
      </c>
      <c r="U158" s="24">
        <v>0</v>
      </c>
      <c r="V158" s="9"/>
      <c r="X158" s="7">
        <f t="shared" si="5"/>
        <v>0</v>
      </c>
    </row>
    <row r="159" spans="1:24" ht="31.5">
      <c r="A159" s="3" t="s">
        <v>241</v>
      </c>
      <c r="B159" s="21" t="s">
        <v>53</v>
      </c>
      <c r="C159" s="9"/>
      <c r="D159" s="21" t="s">
        <v>58</v>
      </c>
      <c r="E159" s="9"/>
      <c r="F159" s="22"/>
      <c r="G159" s="17"/>
      <c r="H159" s="9"/>
      <c r="I159" s="23" t="s">
        <v>248</v>
      </c>
      <c r="J159" s="9"/>
      <c r="K159" s="24">
        <v>10000</v>
      </c>
      <c r="L159" s="9"/>
      <c r="M159" s="4">
        <v>13500</v>
      </c>
      <c r="N159" s="25">
        <v>0</v>
      </c>
      <c r="O159" s="9"/>
      <c r="P159" s="25">
        <v>23500</v>
      </c>
      <c r="Q159" s="9"/>
      <c r="R159" s="24">
        <v>22300</v>
      </c>
      <c r="S159" s="9"/>
      <c r="T159" s="6">
        <f t="shared" si="4"/>
        <v>94.893617021276597</v>
      </c>
      <c r="U159" s="24">
        <v>1200</v>
      </c>
      <c r="V159" s="9"/>
      <c r="X159" s="7">
        <f t="shared" si="5"/>
        <v>5.1063829787234045</v>
      </c>
    </row>
    <row r="160" spans="1:24">
      <c r="A160" s="16" t="s">
        <v>60</v>
      </c>
      <c r="B160" s="17"/>
      <c r="C160" s="17"/>
      <c r="D160" s="17"/>
      <c r="E160" s="17"/>
      <c r="F160" s="17"/>
      <c r="G160" s="17"/>
      <c r="H160" s="9"/>
      <c r="I160" s="16"/>
      <c r="J160" s="9"/>
      <c r="K160" s="8">
        <v>138000</v>
      </c>
      <c r="L160" s="9"/>
      <c r="M160" s="5">
        <v>43500</v>
      </c>
      <c r="N160" s="18">
        <v>106050</v>
      </c>
      <c r="O160" s="9"/>
      <c r="P160" s="18">
        <v>75450</v>
      </c>
      <c r="Q160" s="9"/>
      <c r="R160" s="8">
        <v>70300</v>
      </c>
      <c r="S160" s="9"/>
      <c r="T160" s="6">
        <f t="shared" si="4"/>
        <v>93.174287607687205</v>
      </c>
      <c r="U160" s="8">
        <v>5150</v>
      </c>
      <c r="V160" s="9"/>
      <c r="X160" s="7">
        <f t="shared" si="5"/>
        <v>6.8257123923127896</v>
      </c>
    </row>
    <row r="161" spans="1:24" ht="31.5">
      <c r="A161" s="3" t="s">
        <v>241</v>
      </c>
      <c r="B161" s="21" t="s">
        <v>61</v>
      </c>
      <c r="C161" s="9"/>
      <c r="D161" s="21" t="s">
        <v>62</v>
      </c>
      <c r="E161" s="9"/>
      <c r="F161" s="22" t="s">
        <v>62</v>
      </c>
      <c r="G161" s="17"/>
      <c r="H161" s="9"/>
      <c r="I161" s="23" t="s">
        <v>249</v>
      </c>
      <c r="J161" s="9"/>
      <c r="K161" s="24">
        <v>336000</v>
      </c>
      <c r="L161" s="9"/>
      <c r="M161" s="4">
        <v>50000</v>
      </c>
      <c r="N161" s="25">
        <v>13500</v>
      </c>
      <c r="O161" s="9"/>
      <c r="P161" s="25">
        <v>372500</v>
      </c>
      <c r="Q161" s="9"/>
      <c r="R161" s="24">
        <v>322312</v>
      </c>
      <c r="S161" s="9"/>
      <c r="T161" s="6">
        <f t="shared" si="4"/>
        <v>86.526711409395972</v>
      </c>
      <c r="U161" s="24">
        <v>26188</v>
      </c>
      <c r="V161" s="9"/>
      <c r="X161" s="7">
        <f t="shared" si="5"/>
        <v>7.0303355704697985</v>
      </c>
    </row>
    <row r="162" spans="1:24" ht="31.5">
      <c r="A162" s="3" t="s">
        <v>241</v>
      </c>
      <c r="B162" s="21" t="s">
        <v>61</v>
      </c>
      <c r="C162" s="9"/>
      <c r="D162" s="21" t="s">
        <v>66</v>
      </c>
      <c r="E162" s="9"/>
      <c r="F162" s="22" t="s">
        <v>75</v>
      </c>
      <c r="G162" s="17"/>
      <c r="H162" s="9"/>
      <c r="I162" s="23" t="s">
        <v>250</v>
      </c>
      <c r="J162" s="9"/>
      <c r="K162" s="24">
        <v>30000</v>
      </c>
      <c r="L162" s="9"/>
      <c r="M162" s="4">
        <v>0</v>
      </c>
      <c r="N162" s="25">
        <v>26000</v>
      </c>
      <c r="O162" s="9"/>
      <c r="P162" s="25">
        <v>4000</v>
      </c>
      <c r="Q162" s="9"/>
      <c r="R162" s="24">
        <v>0</v>
      </c>
      <c r="S162" s="9"/>
      <c r="T162" s="6">
        <f t="shared" si="4"/>
        <v>0</v>
      </c>
      <c r="U162" s="24">
        <v>4000</v>
      </c>
      <c r="V162" s="9"/>
      <c r="X162" s="7">
        <f t="shared" si="5"/>
        <v>100</v>
      </c>
    </row>
    <row r="163" spans="1:24" ht="31.5">
      <c r="A163" s="3" t="s">
        <v>241</v>
      </c>
      <c r="B163" s="21" t="s">
        <v>61</v>
      </c>
      <c r="C163" s="9"/>
      <c r="D163" s="21" t="s">
        <v>81</v>
      </c>
      <c r="E163" s="9"/>
      <c r="F163" s="22"/>
      <c r="G163" s="17"/>
      <c r="H163" s="9"/>
      <c r="I163" s="23" t="s">
        <v>251</v>
      </c>
      <c r="J163" s="9"/>
      <c r="K163" s="24">
        <v>20000</v>
      </c>
      <c r="L163" s="9"/>
      <c r="M163" s="4">
        <v>324000</v>
      </c>
      <c r="N163" s="25">
        <v>0</v>
      </c>
      <c r="O163" s="9"/>
      <c r="P163" s="25">
        <v>344000</v>
      </c>
      <c r="Q163" s="9"/>
      <c r="R163" s="24">
        <v>292000</v>
      </c>
      <c r="S163" s="9"/>
      <c r="T163" s="6">
        <f t="shared" si="4"/>
        <v>84.883720930232556</v>
      </c>
      <c r="U163" s="24">
        <v>52000</v>
      </c>
      <c r="V163" s="9"/>
      <c r="X163" s="7">
        <f t="shared" si="5"/>
        <v>15.116279069767442</v>
      </c>
    </row>
    <row r="164" spans="1:24">
      <c r="A164" s="16" t="s">
        <v>83</v>
      </c>
      <c r="B164" s="17"/>
      <c r="C164" s="17"/>
      <c r="D164" s="17"/>
      <c r="E164" s="17"/>
      <c r="F164" s="17"/>
      <c r="G164" s="17"/>
      <c r="H164" s="9"/>
      <c r="I164" s="16"/>
      <c r="J164" s="9"/>
      <c r="K164" s="8">
        <v>386000</v>
      </c>
      <c r="L164" s="9"/>
      <c r="M164" s="5">
        <v>374000</v>
      </c>
      <c r="N164" s="18">
        <v>39500</v>
      </c>
      <c r="O164" s="9"/>
      <c r="P164" s="18">
        <v>720500</v>
      </c>
      <c r="Q164" s="9"/>
      <c r="R164" s="8">
        <v>614312</v>
      </c>
      <c r="S164" s="9"/>
      <c r="T164" s="6">
        <f t="shared" si="4"/>
        <v>85.261901457321301</v>
      </c>
      <c r="U164" s="8">
        <v>82188</v>
      </c>
      <c r="V164" s="9"/>
      <c r="X164" s="7">
        <f t="shared" si="5"/>
        <v>11.40707841776544</v>
      </c>
    </row>
    <row r="165" spans="1:24" ht="31.5">
      <c r="A165" s="3" t="s">
        <v>241</v>
      </c>
      <c r="B165" s="21" t="s">
        <v>84</v>
      </c>
      <c r="C165" s="9"/>
      <c r="D165" s="21" t="s">
        <v>85</v>
      </c>
      <c r="E165" s="9"/>
      <c r="F165" s="22"/>
      <c r="G165" s="17"/>
      <c r="H165" s="9"/>
      <c r="I165" s="23" t="s">
        <v>252</v>
      </c>
      <c r="J165" s="9"/>
      <c r="K165" s="24">
        <v>30000</v>
      </c>
      <c r="L165" s="9"/>
      <c r="M165" s="4">
        <v>0</v>
      </c>
      <c r="N165" s="25">
        <v>0</v>
      </c>
      <c r="O165" s="9"/>
      <c r="P165" s="25">
        <v>30000</v>
      </c>
      <c r="Q165" s="9"/>
      <c r="R165" s="24">
        <v>29959</v>
      </c>
      <c r="S165" s="9"/>
      <c r="T165" s="6">
        <f t="shared" si="4"/>
        <v>99.86333333333333</v>
      </c>
      <c r="U165" s="24">
        <v>41</v>
      </c>
      <c r="V165" s="9"/>
      <c r="X165" s="7">
        <f t="shared" si="5"/>
        <v>0.13666666666666666</v>
      </c>
    </row>
    <row r="166" spans="1:24" ht="31.5">
      <c r="A166" s="3" t="s">
        <v>241</v>
      </c>
      <c r="B166" s="21" t="s">
        <v>84</v>
      </c>
      <c r="C166" s="9"/>
      <c r="D166" s="21" t="s">
        <v>91</v>
      </c>
      <c r="E166" s="9"/>
      <c r="F166" s="22"/>
      <c r="G166" s="17"/>
      <c r="H166" s="9"/>
      <c r="I166" s="23" t="s">
        <v>253</v>
      </c>
      <c r="J166" s="9"/>
      <c r="K166" s="24">
        <v>300000</v>
      </c>
      <c r="L166" s="9"/>
      <c r="M166" s="4">
        <v>0</v>
      </c>
      <c r="N166" s="25">
        <v>39800</v>
      </c>
      <c r="O166" s="9"/>
      <c r="P166" s="25">
        <v>260200</v>
      </c>
      <c r="Q166" s="9"/>
      <c r="R166" s="24">
        <v>248080</v>
      </c>
      <c r="S166" s="9"/>
      <c r="T166" s="6">
        <f t="shared" si="4"/>
        <v>95.342044581091471</v>
      </c>
      <c r="U166" s="24">
        <v>12120</v>
      </c>
      <c r="V166" s="9"/>
      <c r="X166" s="7">
        <f t="shared" si="5"/>
        <v>4.6579554189085322</v>
      </c>
    </row>
    <row r="167" spans="1:24" ht="31.5">
      <c r="A167" s="3" t="s">
        <v>241</v>
      </c>
      <c r="B167" s="21" t="s">
        <v>84</v>
      </c>
      <c r="C167" s="9"/>
      <c r="D167" s="21" t="s">
        <v>93</v>
      </c>
      <c r="E167" s="9"/>
      <c r="F167" s="22"/>
      <c r="G167" s="17"/>
      <c r="H167" s="9"/>
      <c r="I167" s="23" t="s">
        <v>254</v>
      </c>
      <c r="J167" s="9"/>
      <c r="K167" s="24">
        <v>1000</v>
      </c>
      <c r="L167" s="9"/>
      <c r="M167" s="4">
        <v>0</v>
      </c>
      <c r="N167" s="25">
        <v>0</v>
      </c>
      <c r="O167" s="9"/>
      <c r="P167" s="25">
        <v>1000</v>
      </c>
      <c r="Q167" s="9"/>
      <c r="R167" s="24">
        <v>0</v>
      </c>
      <c r="S167" s="9"/>
      <c r="T167" s="6">
        <f t="shared" si="4"/>
        <v>0</v>
      </c>
      <c r="U167" s="24">
        <v>1000</v>
      </c>
      <c r="V167" s="9"/>
      <c r="X167" s="7">
        <f t="shared" si="5"/>
        <v>100</v>
      </c>
    </row>
    <row r="168" spans="1:24" ht="31.5">
      <c r="A168" s="3" t="s">
        <v>241</v>
      </c>
      <c r="B168" s="21" t="s">
        <v>84</v>
      </c>
      <c r="C168" s="9"/>
      <c r="D168" s="21" t="s">
        <v>95</v>
      </c>
      <c r="E168" s="9"/>
      <c r="F168" s="22"/>
      <c r="G168" s="17"/>
      <c r="H168" s="9"/>
      <c r="I168" s="23" t="s">
        <v>255</v>
      </c>
      <c r="J168" s="9"/>
      <c r="K168" s="24">
        <v>1000</v>
      </c>
      <c r="L168" s="9"/>
      <c r="M168" s="4">
        <v>0</v>
      </c>
      <c r="N168" s="25">
        <v>0</v>
      </c>
      <c r="O168" s="9"/>
      <c r="P168" s="25">
        <v>1000</v>
      </c>
      <c r="Q168" s="9"/>
      <c r="R168" s="24">
        <v>0</v>
      </c>
      <c r="S168" s="9"/>
      <c r="T168" s="6">
        <f t="shared" si="4"/>
        <v>0</v>
      </c>
      <c r="U168" s="24">
        <v>1000</v>
      </c>
      <c r="V168" s="9"/>
      <c r="X168" s="7">
        <f t="shared" si="5"/>
        <v>100</v>
      </c>
    </row>
    <row r="169" spans="1:24" ht="31.5">
      <c r="A169" s="3" t="s">
        <v>241</v>
      </c>
      <c r="B169" s="21" t="s">
        <v>84</v>
      </c>
      <c r="C169" s="9"/>
      <c r="D169" s="21" t="s">
        <v>97</v>
      </c>
      <c r="E169" s="9"/>
      <c r="F169" s="22"/>
      <c r="G169" s="17"/>
      <c r="H169" s="9"/>
      <c r="I169" s="23" t="s">
        <v>256</v>
      </c>
      <c r="J169" s="9"/>
      <c r="K169" s="24">
        <v>50000</v>
      </c>
      <c r="L169" s="9"/>
      <c r="M169" s="4">
        <v>26000</v>
      </c>
      <c r="N169" s="25">
        <v>0</v>
      </c>
      <c r="O169" s="9"/>
      <c r="P169" s="25">
        <v>76000</v>
      </c>
      <c r="Q169" s="9"/>
      <c r="R169" s="24">
        <v>74230</v>
      </c>
      <c r="S169" s="9"/>
      <c r="T169" s="6">
        <f t="shared" si="4"/>
        <v>97.671052631578945</v>
      </c>
      <c r="U169" s="24">
        <v>1770</v>
      </c>
      <c r="V169" s="9"/>
      <c r="X169" s="7">
        <f t="shared" si="5"/>
        <v>2.3289473684210527</v>
      </c>
    </row>
    <row r="170" spans="1:24" ht="31.5">
      <c r="A170" s="3" t="s">
        <v>241</v>
      </c>
      <c r="B170" s="21" t="s">
        <v>84</v>
      </c>
      <c r="C170" s="9"/>
      <c r="D170" s="21" t="s">
        <v>257</v>
      </c>
      <c r="E170" s="9"/>
      <c r="F170" s="22"/>
      <c r="G170" s="17"/>
      <c r="H170" s="9"/>
      <c r="I170" s="23" t="s">
        <v>258</v>
      </c>
      <c r="J170" s="9"/>
      <c r="K170" s="24">
        <v>200000</v>
      </c>
      <c r="L170" s="9"/>
      <c r="M170" s="4">
        <v>90000</v>
      </c>
      <c r="N170" s="25">
        <v>0</v>
      </c>
      <c r="O170" s="9"/>
      <c r="P170" s="25">
        <v>290000</v>
      </c>
      <c r="Q170" s="9"/>
      <c r="R170" s="24">
        <v>289994.09999999998</v>
      </c>
      <c r="S170" s="9"/>
      <c r="T170" s="6">
        <f t="shared" si="4"/>
        <v>99.997965517241369</v>
      </c>
      <c r="U170" s="24">
        <v>5.9</v>
      </c>
      <c r="V170" s="9"/>
      <c r="X170" s="7">
        <f t="shared" si="5"/>
        <v>2.0344827586206895E-3</v>
      </c>
    </row>
    <row r="171" spans="1:24">
      <c r="A171" s="16" t="s">
        <v>99</v>
      </c>
      <c r="B171" s="17"/>
      <c r="C171" s="17"/>
      <c r="D171" s="17"/>
      <c r="E171" s="17"/>
      <c r="F171" s="17"/>
      <c r="G171" s="17"/>
      <c r="H171" s="9"/>
      <c r="I171" s="16"/>
      <c r="J171" s="9"/>
      <c r="K171" s="8">
        <v>582000</v>
      </c>
      <c r="L171" s="9"/>
      <c r="M171" s="5">
        <v>116000</v>
      </c>
      <c r="N171" s="18">
        <v>39800</v>
      </c>
      <c r="O171" s="9"/>
      <c r="P171" s="18">
        <v>658200</v>
      </c>
      <c r="Q171" s="9"/>
      <c r="R171" s="8">
        <v>642263.1</v>
      </c>
      <c r="S171" s="9"/>
      <c r="T171" s="6">
        <f t="shared" si="4"/>
        <v>97.578714676390149</v>
      </c>
      <c r="U171" s="8">
        <v>15936.9</v>
      </c>
      <c r="V171" s="9"/>
      <c r="X171" s="7">
        <f t="shared" si="5"/>
        <v>2.4212853236098448</v>
      </c>
    </row>
    <row r="172" spans="1:24" ht="31.5">
      <c r="A172" s="3" t="s">
        <v>241</v>
      </c>
      <c r="B172" s="21" t="s">
        <v>100</v>
      </c>
      <c r="C172" s="9"/>
      <c r="D172" s="21" t="s">
        <v>101</v>
      </c>
      <c r="E172" s="9"/>
      <c r="F172" s="22"/>
      <c r="G172" s="17"/>
      <c r="H172" s="9"/>
      <c r="I172" s="23" t="s">
        <v>259</v>
      </c>
      <c r="J172" s="9"/>
      <c r="K172" s="24">
        <v>120000</v>
      </c>
      <c r="L172" s="9"/>
      <c r="M172" s="4">
        <v>54000</v>
      </c>
      <c r="N172" s="25">
        <v>0</v>
      </c>
      <c r="O172" s="9"/>
      <c r="P172" s="25">
        <v>174000</v>
      </c>
      <c r="Q172" s="9"/>
      <c r="R172" s="24">
        <v>162438.15</v>
      </c>
      <c r="S172" s="9"/>
      <c r="T172" s="6">
        <f t="shared" si="4"/>
        <v>93.355258620689654</v>
      </c>
      <c r="U172" s="24">
        <v>11561.85</v>
      </c>
      <c r="V172" s="9"/>
      <c r="X172" s="7">
        <f t="shared" si="5"/>
        <v>6.6447413793103447</v>
      </c>
    </row>
    <row r="173" spans="1:24" ht="31.5">
      <c r="A173" s="3" t="s">
        <v>241</v>
      </c>
      <c r="B173" s="21" t="s">
        <v>100</v>
      </c>
      <c r="C173" s="9"/>
      <c r="D173" s="21" t="s">
        <v>107</v>
      </c>
      <c r="E173" s="9"/>
      <c r="F173" s="22"/>
      <c r="G173" s="17"/>
      <c r="H173" s="9"/>
      <c r="I173" s="23" t="s">
        <v>260</v>
      </c>
      <c r="J173" s="9"/>
      <c r="K173" s="24">
        <v>1000</v>
      </c>
      <c r="L173" s="9"/>
      <c r="M173" s="4">
        <v>0</v>
      </c>
      <c r="N173" s="25">
        <v>0</v>
      </c>
      <c r="O173" s="9"/>
      <c r="P173" s="25">
        <v>1000</v>
      </c>
      <c r="Q173" s="9"/>
      <c r="R173" s="24">
        <v>0</v>
      </c>
      <c r="S173" s="9"/>
      <c r="T173" s="6">
        <f t="shared" si="4"/>
        <v>0</v>
      </c>
      <c r="U173" s="24">
        <v>1000</v>
      </c>
      <c r="V173" s="9"/>
      <c r="X173" s="7">
        <f t="shared" si="5"/>
        <v>100</v>
      </c>
    </row>
    <row r="174" spans="1:24">
      <c r="A174" s="16" t="s">
        <v>111</v>
      </c>
      <c r="B174" s="17"/>
      <c r="C174" s="17"/>
      <c r="D174" s="17"/>
      <c r="E174" s="17"/>
      <c r="F174" s="17"/>
      <c r="G174" s="17"/>
      <c r="H174" s="9"/>
      <c r="I174" s="16"/>
      <c r="J174" s="9"/>
      <c r="K174" s="8">
        <v>121000</v>
      </c>
      <c r="L174" s="9"/>
      <c r="M174" s="5">
        <v>54000</v>
      </c>
      <c r="N174" s="18">
        <v>0</v>
      </c>
      <c r="O174" s="9"/>
      <c r="P174" s="18">
        <v>175000</v>
      </c>
      <c r="Q174" s="9"/>
      <c r="R174" s="8">
        <v>162438.15</v>
      </c>
      <c r="S174" s="9"/>
      <c r="T174" s="6">
        <f t="shared" si="4"/>
        <v>92.821799999999996</v>
      </c>
      <c r="U174" s="8">
        <v>12561.85</v>
      </c>
      <c r="V174" s="9"/>
      <c r="X174" s="7">
        <f t="shared" si="5"/>
        <v>7.1782000000000004</v>
      </c>
    </row>
    <row r="175" spans="1:24" ht="31.5">
      <c r="A175" s="3" t="s">
        <v>241</v>
      </c>
      <c r="B175" s="21" t="s">
        <v>112</v>
      </c>
      <c r="C175" s="9"/>
      <c r="D175" s="21" t="s">
        <v>121</v>
      </c>
      <c r="E175" s="9"/>
      <c r="F175" s="22" t="s">
        <v>122</v>
      </c>
      <c r="G175" s="17"/>
      <c r="H175" s="9"/>
      <c r="I175" s="23" t="s">
        <v>261</v>
      </c>
      <c r="J175" s="9"/>
      <c r="K175" s="24">
        <v>30000</v>
      </c>
      <c r="L175" s="9"/>
      <c r="M175" s="4">
        <v>0</v>
      </c>
      <c r="N175" s="25">
        <v>0</v>
      </c>
      <c r="O175" s="9"/>
      <c r="P175" s="25">
        <v>30000</v>
      </c>
      <c r="Q175" s="9"/>
      <c r="R175" s="24">
        <v>30000</v>
      </c>
      <c r="S175" s="9"/>
      <c r="T175" s="6">
        <f t="shared" si="4"/>
        <v>100</v>
      </c>
      <c r="U175" s="24">
        <v>0</v>
      </c>
      <c r="V175" s="9"/>
      <c r="X175" s="7">
        <f t="shared" si="5"/>
        <v>0</v>
      </c>
    </row>
    <row r="176" spans="1:24" ht="31.5">
      <c r="A176" s="3" t="s">
        <v>241</v>
      </c>
      <c r="B176" s="21" t="s">
        <v>112</v>
      </c>
      <c r="C176" s="9"/>
      <c r="D176" s="21" t="s">
        <v>121</v>
      </c>
      <c r="E176" s="9"/>
      <c r="F176" s="22" t="s">
        <v>124</v>
      </c>
      <c r="G176" s="17"/>
      <c r="H176" s="9"/>
      <c r="I176" s="23" t="s">
        <v>262</v>
      </c>
      <c r="J176" s="9"/>
      <c r="K176" s="24">
        <v>15000</v>
      </c>
      <c r="L176" s="9"/>
      <c r="M176" s="4">
        <v>0</v>
      </c>
      <c r="N176" s="25">
        <v>0</v>
      </c>
      <c r="O176" s="9"/>
      <c r="P176" s="25">
        <v>15000</v>
      </c>
      <c r="Q176" s="9"/>
      <c r="R176" s="24">
        <v>15000</v>
      </c>
      <c r="S176" s="9"/>
      <c r="T176" s="6">
        <f t="shared" si="4"/>
        <v>100</v>
      </c>
      <c r="U176" s="24">
        <v>0</v>
      </c>
      <c r="V176" s="9"/>
      <c r="X176" s="7">
        <f t="shared" si="5"/>
        <v>0</v>
      </c>
    </row>
    <row r="177" spans="1:24" ht="31.5">
      <c r="A177" s="3" t="s">
        <v>241</v>
      </c>
      <c r="B177" s="21" t="s">
        <v>112</v>
      </c>
      <c r="C177" s="9"/>
      <c r="D177" s="21" t="s">
        <v>121</v>
      </c>
      <c r="E177" s="9"/>
      <c r="F177" s="22" t="s">
        <v>126</v>
      </c>
      <c r="G177" s="17"/>
      <c r="H177" s="9"/>
      <c r="I177" s="23" t="s">
        <v>263</v>
      </c>
      <c r="J177" s="9"/>
      <c r="K177" s="24">
        <v>5800</v>
      </c>
      <c r="L177" s="9"/>
      <c r="M177" s="4">
        <v>5800</v>
      </c>
      <c r="N177" s="25">
        <v>0</v>
      </c>
      <c r="O177" s="9"/>
      <c r="P177" s="25">
        <v>11600</v>
      </c>
      <c r="Q177" s="9"/>
      <c r="R177" s="24">
        <v>10700</v>
      </c>
      <c r="S177" s="9"/>
      <c r="T177" s="6">
        <f t="shared" si="4"/>
        <v>92.241379310344826</v>
      </c>
      <c r="U177" s="24">
        <v>900</v>
      </c>
      <c r="V177" s="9"/>
      <c r="X177" s="7">
        <f t="shared" si="5"/>
        <v>7.7586206896551726</v>
      </c>
    </row>
    <row r="178" spans="1:24" ht="31.5">
      <c r="A178" s="3" t="s">
        <v>241</v>
      </c>
      <c r="B178" s="21" t="s">
        <v>112</v>
      </c>
      <c r="C178" s="9"/>
      <c r="D178" s="21" t="s">
        <v>131</v>
      </c>
      <c r="E178" s="9"/>
      <c r="F178" s="22" t="s">
        <v>132</v>
      </c>
      <c r="G178" s="17"/>
      <c r="H178" s="9"/>
      <c r="I178" s="23" t="s">
        <v>264</v>
      </c>
      <c r="J178" s="9"/>
      <c r="K178" s="24">
        <v>100000</v>
      </c>
      <c r="L178" s="9"/>
      <c r="M178" s="4">
        <v>0</v>
      </c>
      <c r="N178" s="25">
        <v>0</v>
      </c>
      <c r="O178" s="9"/>
      <c r="P178" s="25">
        <v>100000</v>
      </c>
      <c r="Q178" s="9"/>
      <c r="R178" s="24">
        <v>99450</v>
      </c>
      <c r="S178" s="9"/>
      <c r="T178" s="6">
        <f t="shared" si="4"/>
        <v>99.45</v>
      </c>
      <c r="U178" s="24">
        <v>550</v>
      </c>
      <c r="V178" s="9"/>
      <c r="X178" s="7">
        <f t="shared" si="5"/>
        <v>0.55000000000000004</v>
      </c>
    </row>
    <row r="179" spans="1:24">
      <c r="A179" s="16" t="s">
        <v>134</v>
      </c>
      <c r="B179" s="17"/>
      <c r="C179" s="17"/>
      <c r="D179" s="17"/>
      <c r="E179" s="17"/>
      <c r="F179" s="17"/>
      <c r="G179" s="17"/>
      <c r="H179" s="9"/>
      <c r="I179" s="16"/>
      <c r="J179" s="9"/>
      <c r="K179" s="8">
        <v>150800</v>
      </c>
      <c r="L179" s="9"/>
      <c r="M179" s="5">
        <v>5800</v>
      </c>
      <c r="N179" s="18">
        <v>0</v>
      </c>
      <c r="O179" s="9"/>
      <c r="P179" s="18">
        <v>156600</v>
      </c>
      <c r="Q179" s="9"/>
      <c r="R179" s="8">
        <v>155150</v>
      </c>
      <c r="S179" s="9"/>
      <c r="T179" s="6">
        <f t="shared" si="4"/>
        <v>99.074074074074076</v>
      </c>
      <c r="U179" s="8">
        <v>1450</v>
      </c>
      <c r="V179" s="9"/>
      <c r="X179" s="7">
        <f t="shared" si="5"/>
        <v>0.92592592592592593</v>
      </c>
    </row>
    <row r="180" spans="1:24" ht="31.5">
      <c r="A180" s="3" t="s">
        <v>241</v>
      </c>
      <c r="B180" s="21" t="s">
        <v>135</v>
      </c>
      <c r="C180" s="9"/>
      <c r="D180" s="21" t="s">
        <v>139</v>
      </c>
      <c r="E180" s="9"/>
      <c r="F180" s="22" t="s">
        <v>265</v>
      </c>
      <c r="G180" s="17"/>
      <c r="H180" s="9"/>
      <c r="I180" s="23" t="s">
        <v>266</v>
      </c>
      <c r="J180" s="9"/>
      <c r="K180" s="24">
        <v>200000</v>
      </c>
      <c r="L180" s="9"/>
      <c r="M180" s="4">
        <v>39800</v>
      </c>
      <c r="N180" s="25">
        <v>0</v>
      </c>
      <c r="O180" s="9"/>
      <c r="P180" s="25">
        <v>239800</v>
      </c>
      <c r="Q180" s="9"/>
      <c r="R180" s="24">
        <v>238021.79</v>
      </c>
      <c r="S180" s="9"/>
      <c r="T180" s="6">
        <f t="shared" si="4"/>
        <v>99.258461217681401</v>
      </c>
      <c r="U180" s="24">
        <v>1778.21</v>
      </c>
      <c r="V180" s="9"/>
      <c r="X180" s="7">
        <f t="shared" si="5"/>
        <v>0.74153878231859882</v>
      </c>
    </row>
    <row r="181" spans="1:24">
      <c r="A181" s="16" t="s">
        <v>152</v>
      </c>
      <c r="B181" s="17"/>
      <c r="C181" s="17"/>
      <c r="D181" s="17"/>
      <c r="E181" s="17"/>
      <c r="F181" s="17"/>
      <c r="G181" s="17"/>
      <c r="H181" s="9"/>
      <c r="I181" s="16"/>
      <c r="J181" s="9"/>
      <c r="K181" s="8">
        <v>200000</v>
      </c>
      <c r="L181" s="9"/>
      <c r="M181" s="5">
        <v>39800</v>
      </c>
      <c r="N181" s="18">
        <v>0</v>
      </c>
      <c r="O181" s="9"/>
      <c r="P181" s="18">
        <v>239800</v>
      </c>
      <c r="Q181" s="9"/>
      <c r="R181" s="8">
        <v>238021.79</v>
      </c>
      <c r="S181" s="9"/>
      <c r="T181" s="6">
        <f t="shared" si="4"/>
        <v>99.258461217681401</v>
      </c>
      <c r="U181" s="8">
        <v>1778.21</v>
      </c>
      <c r="V181" s="9"/>
      <c r="X181" s="7">
        <f t="shared" si="5"/>
        <v>0.74153878231859882</v>
      </c>
    </row>
    <row r="182" spans="1:24" ht="31.5">
      <c r="A182" s="3" t="s">
        <v>241</v>
      </c>
      <c r="B182" s="21" t="s">
        <v>153</v>
      </c>
      <c r="C182" s="9"/>
      <c r="D182" s="21" t="s">
        <v>153</v>
      </c>
      <c r="E182" s="9"/>
      <c r="F182" s="22" t="s">
        <v>153</v>
      </c>
      <c r="G182" s="17"/>
      <c r="H182" s="9"/>
      <c r="I182" s="23" t="s">
        <v>267</v>
      </c>
      <c r="J182" s="9"/>
      <c r="K182" s="24">
        <v>20000</v>
      </c>
      <c r="L182" s="9"/>
      <c r="M182" s="4">
        <v>0</v>
      </c>
      <c r="N182" s="25">
        <v>0</v>
      </c>
      <c r="O182" s="9"/>
      <c r="P182" s="25">
        <v>20000</v>
      </c>
      <c r="Q182" s="9"/>
      <c r="R182" s="24">
        <v>0</v>
      </c>
      <c r="S182" s="9"/>
      <c r="T182" s="6">
        <f t="shared" si="4"/>
        <v>0</v>
      </c>
      <c r="U182" s="24">
        <v>20000</v>
      </c>
      <c r="V182" s="9"/>
      <c r="X182" s="7">
        <f t="shared" si="5"/>
        <v>100</v>
      </c>
    </row>
    <row r="183" spans="1:24">
      <c r="A183" s="16" t="s">
        <v>155</v>
      </c>
      <c r="B183" s="17"/>
      <c r="C183" s="17"/>
      <c r="D183" s="17"/>
      <c r="E183" s="17"/>
      <c r="F183" s="17"/>
      <c r="G183" s="17"/>
      <c r="H183" s="9"/>
      <c r="I183" s="16"/>
      <c r="J183" s="9"/>
      <c r="K183" s="8">
        <v>20000</v>
      </c>
      <c r="L183" s="9"/>
      <c r="M183" s="5">
        <v>0</v>
      </c>
      <c r="N183" s="18">
        <v>0</v>
      </c>
      <c r="O183" s="9"/>
      <c r="P183" s="18">
        <v>20000</v>
      </c>
      <c r="Q183" s="9"/>
      <c r="R183" s="8">
        <v>0</v>
      </c>
      <c r="S183" s="9"/>
      <c r="T183" s="6">
        <f t="shared" si="4"/>
        <v>0</v>
      </c>
      <c r="U183" s="8">
        <v>20000</v>
      </c>
      <c r="V183" s="9"/>
      <c r="X183" s="7">
        <f t="shared" si="5"/>
        <v>100</v>
      </c>
    </row>
    <row r="184" spans="1:24">
      <c r="A184" s="19" t="s">
        <v>268</v>
      </c>
      <c r="B184" s="20"/>
      <c r="C184" s="20"/>
      <c r="D184" s="20"/>
      <c r="E184" s="20"/>
      <c r="F184" s="20"/>
      <c r="G184" s="20"/>
      <c r="H184" s="20"/>
      <c r="I184" s="19"/>
      <c r="J184" s="20"/>
      <c r="K184" s="8">
        <v>2547800</v>
      </c>
      <c r="L184" s="9"/>
      <c r="M184" s="5">
        <v>655100</v>
      </c>
      <c r="N184" s="18">
        <v>185350</v>
      </c>
      <c r="O184" s="9"/>
      <c r="P184" s="18">
        <v>3017550</v>
      </c>
      <c r="Q184" s="9"/>
      <c r="R184" s="8">
        <v>2841945.04</v>
      </c>
      <c r="S184" s="9"/>
      <c r="T184" s="6">
        <f t="shared" si="4"/>
        <v>94.180545144239531</v>
      </c>
      <c r="U184" s="8">
        <v>151604.96</v>
      </c>
      <c r="V184" s="9"/>
      <c r="X184" s="7">
        <f t="shared" si="5"/>
        <v>5.0241076369902737</v>
      </c>
    </row>
    <row r="185" spans="1:24" ht="31.5">
      <c r="A185" s="3" t="s">
        <v>269</v>
      </c>
      <c r="B185" s="21" t="s">
        <v>61</v>
      </c>
      <c r="C185" s="9"/>
      <c r="D185" s="21" t="s">
        <v>66</v>
      </c>
      <c r="E185" s="9"/>
      <c r="F185" s="22" t="s">
        <v>270</v>
      </c>
      <c r="G185" s="17"/>
      <c r="H185" s="9"/>
      <c r="I185" s="23" t="s">
        <v>271</v>
      </c>
      <c r="J185" s="9"/>
      <c r="K185" s="24">
        <v>5000</v>
      </c>
      <c r="L185" s="9"/>
      <c r="M185" s="4">
        <v>0</v>
      </c>
      <c r="N185" s="25">
        <v>0</v>
      </c>
      <c r="O185" s="9"/>
      <c r="P185" s="25">
        <v>5000</v>
      </c>
      <c r="Q185" s="9"/>
      <c r="R185" s="24">
        <v>0</v>
      </c>
      <c r="S185" s="9"/>
      <c r="T185" s="6">
        <f t="shared" si="4"/>
        <v>0</v>
      </c>
      <c r="U185" s="24">
        <v>5000</v>
      </c>
      <c r="V185" s="9"/>
      <c r="X185" s="7">
        <f t="shared" si="5"/>
        <v>100</v>
      </c>
    </row>
    <row r="186" spans="1:24" ht="31.5">
      <c r="A186" s="3" t="s">
        <v>269</v>
      </c>
      <c r="B186" s="21" t="s">
        <v>61</v>
      </c>
      <c r="C186" s="9"/>
      <c r="D186" s="21" t="s">
        <v>66</v>
      </c>
      <c r="E186" s="9"/>
      <c r="F186" s="22" t="s">
        <v>272</v>
      </c>
      <c r="G186" s="17"/>
      <c r="H186" s="9"/>
      <c r="I186" s="23" t="s">
        <v>273</v>
      </c>
      <c r="J186" s="9"/>
      <c r="K186" s="24">
        <v>20000</v>
      </c>
      <c r="L186" s="9"/>
      <c r="M186" s="4">
        <v>0</v>
      </c>
      <c r="N186" s="25">
        <v>0</v>
      </c>
      <c r="O186" s="9"/>
      <c r="P186" s="25">
        <v>20000</v>
      </c>
      <c r="Q186" s="9"/>
      <c r="R186" s="24">
        <v>0</v>
      </c>
      <c r="S186" s="9"/>
      <c r="T186" s="6">
        <f t="shared" si="4"/>
        <v>0</v>
      </c>
      <c r="U186" s="24">
        <v>20000</v>
      </c>
      <c r="V186" s="9"/>
      <c r="X186" s="7">
        <f t="shared" si="5"/>
        <v>100</v>
      </c>
    </row>
    <row r="187" spans="1:24" ht="31.5">
      <c r="A187" s="3" t="s">
        <v>269</v>
      </c>
      <c r="B187" s="21" t="s">
        <v>61</v>
      </c>
      <c r="C187" s="9"/>
      <c r="D187" s="21" t="s">
        <v>66</v>
      </c>
      <c r="E187" s="9"/>
      <c r="F187" s="22" t="s">
        <v>274</v>
      </c>
      <c r="G187" s="17"/>
      <c r="H187" s="9"/>
      <c r="I187" s="23" t="s">
        <v>275</v>
      </c>
      <c r="J187" s="9"/>
      <c r="K187" s="24">
        <v>10000</v>
      </c>
      <c r="L187" s="9"/>
      <c r="M187" s="4">
        <v>0</v>
      </c>
      <c r="N187" s="25">
        <v>0</v>
      </c>
      <c r="O187" s="9"/>
      <c r="P187" s="25">
        <v>10000</v>
      </c>
      <c r="Q187" s="9"/>
      <c r="R187" s="24">
        <v>0</v>
      </c>
      <c r="S187" s="9"/>
      <c r="T187" s="6">
        <f t="shared" si="4"/>
        <v>0</v>
      </c>
      <c r="U187" s="24">
        <v>10000</v>
      </c>
      <c r="V187" s="9"/>
      <c r="X187" s="7">
        <f t="shared" si="5"/>
        <v>100</v>
      </c>
    </row>
    <row r="188" spans="1:24" ht="31.5">
      <c r="A188" s="3" t="s">
        <v>269</v>
      </c>
      <c r="B188" s="21" t="s">
        <v>61</v>
      </c>
      <c r="C188" s="9"/>
      <c r="D188" s="21" t="s">
        <v>66</v>
      </c>
      <c r="E188" s="9"/>
      <c r="F188" s="22" t="s">
        <v>276</v>
      </c>
      <c r="G188" s="17"/>
      <c r="H188" s="9"/>
      <c r="I188" s="23" t="s">
        <v>277</v>
      </c>
      <c r="J188" s="9"/>
      <c r="K188" s="24">
        <v>20000</v>
      </c>
      <c r="L188" s="9"/>
      <c r="M188" s="4">
        <v>0</v>
      </c>
      <c r="N188" s="25">
        <v>0</v>
      </c>
      <c r="O188" s="9"/>
      <c r="P188" s="25">
        <v>20000</v>
      </c>
      <c r="Q188" s="9"/>
      <c r="R188" s="24">
        <v>0</v>
      </c>
      <c r="S188" s="9"/>
      <c r="T188" s="6">
        <f t="shared" si="4"/>
        <v>0</v>
      </c>
      <c r="U188" s="24">
        <v>20000</v>
      </c>
      <c r="V188" s="9"/>
      <c r="X188" s="7">
        <f t="shared" si="5"/>
        <v>100</v>
      </c>
    </row>
    <row r="189" spans="1:24">
      <c r="A189" s="16" t="s">
        <v>83</v>
      </c>
      <c r="B189" s="17"/>
      <c r="C189" s="17"/>
      <c r="D189" s="17"/>
      <c r="E189" s="17"/>
      <c r="F189" s="17"/>
      <c r="G189" s="17"/>
      <c r="H189" s="9"/>
      <c r="I189" s="16"/>
      <c r="J189" s="9"/>
      <c r="K189" s="8">
        <v>55000</v>
      </c>
      <c r="L189" s="9"/>
      <c r="M189" s="5">
        <v>0</v>
      </c>
      <c r="N189" s="18">
        <v>0</v>
      </c>
      <c r="O189" s="9"/>
      <c r="P189" s="18">
        <v>55000</v>
      </c>
      <c r="Q189" s="9"/>
      <c r="R189" s="8">
        <v>0</v>
      </c>
      <c r="S189" s="9"/>
      <c r="T189" s="6">
        <f t="shared" si="4"/>
        <v>0</v>
      </c>
      <c r="U189" s="8">
        <v>55000</v>
      </c>
      <c r="V189" s="9"/>
      <c r="X189" s="7">
        <f t="shared" si="5"/>
        <v>100</v>
      </c>
    </row>
    <row r="190" spans="1:24" ht="31.5">
      <c r="A190" s="3" t="s">
        <v>269</v>
      </c>
      <c r="B190" s="21" t="s">
        <v>135</v>
      </c>
      <c r="C190" s="9"/>
      <c r="D190" s="21" t="s">
        <v>139</v>
      </c>
      <c r="E190" s="9"/>
      <c r="F190" s="22" t="s">
        <v>278</v>
      </c>
      <c r="G190" s="17"/>
      <c r="H190" s="9"/>
      <c r="I190" s="23" t="s">
        <v>279</v>
      </c>
      <c r="J190" s="9"/>
      <c r="K190" s="24">
        <v>30000</v>
      </c>
      <c r="L190" s="9"/>
      <c r="M190" s="4">
        <v>0</v>
      </c>
      <c r="N190" s="25">
        <v>0</v>
      </c>
      <c r="O190" s="9"/>
      <c r="P190" s="25">
        <v>30000</v>
      </c>
      <c r="Q190" s="9"/>
      <c r="R190" s="24">
        <v>0</v>
      </c>
      <c r="S190" s="9"/>
      <c r="T190" s="6">
        <f t="shared" si="4"/>
        <v>0</v>
      </c>
      <c r="U190" s="24">
        <v>30000</v>
      </c>
      <c r="V190" s="9"/>
      <c r="X190" s="7">
        <f t="shared" si="5"/>
        <v>100</v>
      </c>
    </row>
    <row r="191" spans="1:24">
      <c r="A191" s="16" t="s">
        <v>152</v>
      </c>
      <c r="B191" s="17"/>
      <c r="C191" s="17"/>
      <c r="D191" s="17"/>
      <c r="E191" s="17"/>
      <c r="F191" s="17"/>
      <c r="G191" s="17"/>
      <c r="H191" s="9"/>
      <c r="I191" s="16"/>
      <c r="J191" s="9"/>
      <c r="K191" s="8">
        <v>30000</v>
      </c>
      <c r="L191" s="9"/>
      <c r="M191" s="5">
        <v>0</v>
      </c>
      <c r="N191" s="18">
        <v>0</v>
      </c>
      <c r="O191" s="9"/>
      <c r="P191" s="18">
        <v>30000</v>
      </c>
      <c r="Q191" s="9"/>
      <c r="R191" s="8">
        <v>0</v>
      </c>
      <c r="S191" s="9"/>
      <c r="T191" s="6">
        <f t="shared" si="4"/>
        <v>0</v>
      </c>
      <c r="U191" s="8">
        <v>30000</v>
      </c>
      <c r="V191" s="9"/>
      <c r="X191" s="7">
        <f t="shared" si="5"/>
        <v>100</v>
      </c>
    </row>
    <row r="192" spans="1:24">
      <c r="A192" s="19" t="s">
        <v>280</v>
      </c>
      <c r="B192" s="20"/>
      <c r="C192" s="20"/>
      <c r="D192" s="20"/>
      <c r="E192" s="20"/>
      <c r="F192" s="20"/>
      <c r="G192" s="20"/>
      <c r="H192" s="20"/>
      <c r="I192" s="19"/>
      <c r="J192" s="20"/>
      <c r="K192" s="8">
        <v>85000</v>
      </c>
      <c r="L192" s="9"/>
      <c r="M192" s="5">
        <v>0</v>
      </c>
      <c r="N192" s="18">
        <v>0</v>
      </c>
      <c r="O192" s="9"/>
      <c r="P192" s="18">
        <v>85000</v>
      </c>
      <c r="Q192" s="9"/>
      <c r="R192" s="8">
        <v>0</v>
      </c>
      <c r="S192" s="9"/>
      <c r="T192" s="6">
        <f t="shared" si="4"/>
        <v>0</v>
      </c>
      <c r="U192" s="8">
        <v>85000</v>
      </c>
      <c r="V192" s="9"/>
      <c r="X192" s="7">
        <f t="shared" si="5"/>
        <v>100</v>
      </c>
    </row>
    <row r="193" spans="1:24" ht="21">
      <c r="A193" s="3" t="s">
        <v>281</v>
      </c>
      <c r="B193" s="21" t="s">
        <v>61</v>
      </c>
      <c r="C193" s="9"/>
      <c r="D193" s="21" t="s">
        <v>66</v>
      </c>
      <c r="E193" s="9"/>
      <c r="F193" s="22" t="s">
        <v>282</v>
      </c>
      <c r="G193" s="17"/>
      <c r="H193" s="9"/>
      <c r="I193" s="23" t="s">
        <v>283</v>
      </c>
      <c r="J193" s="9"/>
      <c r="K193" s="24">
        <v>10000</v>
      </c>
      <c r="L193" s="9"/>
      <c r="M193" s="4">
        <v>0</v>
      </c>
      <c r="N193" s="25">
        <v>0</v>
      </c>
      <c r="O193" s="9"/>
      <c r="P193" s="25">
        <v>10000</v>
      </c>
      <c r="Q193" s="9"/>
      <c r="R193" s="24">
        <v>0</v>
      </c>
      <c r="S193" s="9"/>
      <c r="T193" s="6">
        <f t="shared" si="4"/>
        <v>0</v>
      </c>
      <c r="U193" s="24">
        <v>10000</v>
      </c>
      <c r="V193" s="9"/>
      <c r="X193" s="7">
        <f t="shared" si="5"/>
        <v>100</v>
      </c>
    </row>
    <row r="194" spans="1:24">
      <c r="A194" s="16" t="s">
        <v>83</v>
      </c>
      <c r="B194" s="17"/>
      <c r="C194" s="17"/>
      <c r="D194" s="17"/>
      <c r="E194" s="17"/>
      <c r="F194" s="17"/>
      <c r="G194" s="17"/>
      <c r="H194" s="9"/>
      <c r="I194" s="16"/>
      <c r="J194" s="9"/>
      <c r="K194" s="8">
        <v>10000</v>
      </c>
      <c r="L194" s="9"/>
      <c r="M194" s="5">
        <v>0</v>
      </c>
      <c r="N194" s="18">
        <v>0</v>
      </c>
      <c r="O194" s="9"/>
      <c r="P194" s="18">
        <v>10000</v>
      </c>
      <c r="Q194" s="9"/>
      <c r="R194" s="8">
        <v>0</v>
      </c>
      <c r="S194" s="9"/>
      <c r="T194" s="6">
        <f t="shared" si="4"/>
        <v>0</v>
      </c>
      <c r="U194" s="8">
        <v>10000</v>
      </c>
      <c r="V194" s="9"/>
      <c r="X194" s="7">
        <f t="shared" si="5"/>
        <v>100</v>
      </c>
    </row>
    <row r="195" spans="1:24" ht="21">
      <c r="A195" s="3" t="s">
        <v>281</v>
      </c>
      <c r="B195" s="21" t="s">
        <v>84</v>
      </c>
      <c r="C195" s="9"/>
      <c r="D195" s="21" t="s">
        <v>284</v>
      </c>
      <c r="E195" s="9"/>
      <c r="F195" s="22"/>
      <c r="G195" s="17"/>
      <c r="H195" s="9"/>
      <c r="I195" s="23" t="s">
        <v>285</v>
      </c>
      <c r="J195" s="9"/>
      <c r="K195" s="24">
        <v>0</v>
      </c>
      <c r="L195" s="9"/>
      <c r="M195" s="4">
        <v>21000</v>
      </c>
      <c r="N195" s="25">
        <v>0</v>
      </c>
      <c r="O195" s="9"/>
      <c r="P195" s="25">
        <v>21000</v>
      </c>
      <c r="Q195" s="9"/>
      <c r="R195" s="24">
        <v>20670</v>
      </c>
      <c r="S195" s="9"/>
      <c r="T195" s="6">
        <f t="shared" si="4"/>
        <v>98.428571428571431</v>
      </c>
      <c r="U195" s="24">
        <v>330</v>
      </c>
      <c r="V195" s="9"/>
      <c r="X195" s="7">
        <f t="shared" si="5"/>
        <v>1.5714285714285714</v>
      </c>
    </row>
    <row r="196" spans="1:24">
      <c r="A196" s="16" t="s">
        <v>99</v>
      </c>
      <c r="B196" s="17"/>
      <c r="C196" s="17"/>
      <c r="D196" s="17"/>
      <c r="E196" s="17"/>
      <c r="F196" s="17"/>
      <c r="G196" s="17"/>
      <c r="H196" s="9"/>
      <c r="I196" s="16"/>
      <c r="J196" s="9"/>
      <c r="K196" s="8">
        <v>0</v>
      </c>
      <c r="L196" s="9"/>
      <c r="M196" s="5">
        <v>21000</v>
      </c>
      <c r="N196" s="18">
        <v>0</v>
      </c>
      <c r="O196" s="9"/>
      <c r="P196" s="18">
        <v>21000</v>
      </c>
      <c r="Q196" s="9"/>
      <c r="R196" s="8">
        <v>20670</v>
      </c>
      <c r="S196" s="9"/>
      <c r="T196" s="6">
        <f t="shared" si="4"/>
        <v>98.428571428571431</v>
      </c>
      <c r="U196" s="8">
        <v>330</v>
      </c>
      <c r="V196" s="9"/>
      <c r="X196" s="7">
        <f t="shared" si="5"/>
        <v>1.5714285714285714</v>
      </c>
    </row>
    <row r="197" spans="1:24">
      <c r="A197" s="19" t="s">
        <v>286</v>
      </c>
      <c r="B197" s="20"/>
      <c r="C197" s="20"/>
      <c r="D197" s="20"/>
      <c r="E197" s="20"/>
      <c r="F197" s="20"/>
      <c r="G197" s="20"/>
      <c r="H197" s="20"/>
      <c r="I197" s="19"/>
      <c r="J197" s="20"/>
      <c r="K197" s="8">
        <v>10000</v>
      </c>
      <c r="L197" s="9"/>
      <c r="M197" s="5">
        <v>21000</v>
      </c>
      <c r="N197" s="18">
        <v>0</v>
      </c>
      <c r="O197" s="9"/>
      <c r="P197" s="18">
        <v>31000</v>
      </c>
      <c r="Q197" s="9"/>
      <c r="R197" s="8">
        <v>20670</v>
      </c>
      <c r="S197" s="9"/>
      <c r="T197" s="6">
        <f t="shared" si="4"/>
        <v>66.677419354838705</v>
      </c>
      <c r="U197" s="8">
        <v>10330</v>
      </c>
      <c r="V197" s="9"/>
      <c r="X197" s="7">
        <f t="shared" si="5"/>
        <v>33.322580645161288</v>
      </c>
    </row>
    <row r="198" spans="1:24" ht="21">
      <c r="A198" s="3" t="s">
        <v>287</v>
      </c>
      <c r="B198" s="21" t="s">
        <v>61</v>
      </c>
      <c r="C198" s="9"/>
      <c r="D198" s="21" t="s">
        <v>66</v>
      </c>
      <c r="E198" s="9"/>
      <c r="F198" s="22" t="s">
        <v>288</v>
      </c>
      <c r="G198" s="17"/>
      <c r="H198" s="9"/>
      <c r="I198" s="23" t="s">
        <v>289</v>
      </c>
      <c r="J198" s="9"/>
      <c r="K198" s="24">
        <v>100000</v>
      </c>
      <c r="L198" s="9"/>
      <c r="M198" s="4">
        <v>0</v>
      </c>
      <c r="N198" s="25">
        <v>100000</v>
      </c>
      <c r="O198" s="9"/>
      <c r="P198" s="25">
        <v>0</v>
      </c>
      <c r="Q198" s="9"/>
      <c r="R198" s="24">
        <v>0</v>
      </c>
      <c r="S198" s="9"/>
      <c r="T198" s="6">
        <v>0</v>
      </c>
      <c r="U198" s="24">
        <v>0</v>
      </c>
      <c r="V198" s="9"/>
      <c r="X198" s="7">
        <v>0</v>
      </c>
    </row>
    <row r="199" spans="1:24" ht="21">
      <c r="A199" s="3" t="s">
        <v>287</v>
      </c>
      <c r="B199" s="21" t="s">
        <v>61</v>
      </c>
      <c r="C199" s="9"/>
      <c r="D199" s="21" t="s">
        <v>66</v>
      </c>
      <c r="E199" s="9"/>
      <c r="F199" s="22" t="s">
        <v>290</v>
      </c>
      <c r="G199" s="17"/>
      <c r="H199" s="9"/>
      <c r="I199" s="23" t="s">
        <v>291</v>
      </c>
      <c r="J199" s="9"/>
      <c r="K199" s="24">
        <v>2000</v>
      </c>
      <c r="L199" s="9"/>
      <c r="M199" s="4">
        <v>0</v>
      </c>
      <c r="N199" s="25">
        <v>0</v>
      </c>
      <c r="O199" s="9"/>
      <c r="P199" s="25">
        <v>2000</v>
      </c>
      <c r="Q199" s="9"/>
      <c r="R199" s="24">
        <v>0</v>
      </c>
      <c r="S199" s="9"/>
      <c r="T199" s="6">
        <f t="shared" si="4"/>
        <v>0</v>
      </c>
      <c r="U199" s="24">
        <v>2000</v>
      </c>
      <c r="V199" s="9"/>
      <c r="X199" s="7">
        <f t="shared" si="5"/>
        <v>100</v>
      </c>
    </row>
    <row r="200" spans="1:24">
      <c r="A200" s="16" t="s">
        <v>83</v>
      </c>
      <c r="B200" s="17"/>
      <c r="C200" s="17"/>
      <c r="D200" s="17"/>
      <c r="E200" s="17"/>
      <c r="F200" s="17"/>
      <c r="G200" s="17"/>
      <c r="H200" s="9"/>
      <c r="I200" s="16"/>
      <c r="J200" s="9"/>
      <c r="K200" s="8">
        <v>102000</v>
      </c>
      <c r="L200" s="9"/>
      <c r="M200" s="5">
        <v>0</v>
      </c>
      <c r="N200" s="18">
        <v>100000</v>
      </c>
      <c r="O200" s="9"/>
      <c r="P200" s="18">
        <v>2000</v>
      </c>
      <c r="Q200" s="9"/>
      <c r="R200" s="8">
        <v>0</v>
      </c>
      <c r="S200" s="9"/>
      <c r="T200" s="6">
        <f t="shared" si="4"/>
        <v>0</v>
      </c>
      <c r="U200" s="8">
        <v>2000</v>
      </c>
      <c r="V200" s="9"/>
      <c r="X200" s="7">
        <f t="shared" si="5"/>
        <v>100</v>
      </c>
    </row>
    <row r="201" spans="1:24" ht="21">
      <c r="A201" s="3" t="s">
        <v>287</v>
      </c>
      <c r="B201" s="21" t="s">
        <v>135</v>
      </c>
      <c r="C201" s="9"/>
      <c r="D201" s="21" t="s">
        <v>139</v>
      </c>
      <c r="E201" s="9"/>
      <c r="F201" s="22" t="s">
        <v>292</v>
      </c>
      <c r="G201" s="17"/>
      <c r="H201" s="9"/>
      <c r="I201" s="23" t="s">
        <v>293</v>
      </c>
      <c r="J201" s="9"/>
      <c r="K201" s="24">
        <v>3000</v>
      </c>
      <c r="L201" s="9"/>
      <c r="M201" s="4">
        <v>0</v>
      </c>
      <c r="N201" s="25">
        <v>0</v>
      </c>
      <c r="O201" s="9"/>
      <c r="P201" s="25">
        <v>3000</v>
      </c>
      <c r="Q201" s="9"/>
      <c r="R201" s="24">
        <v>0</v>
      </c>
      <c r="S201" s="9"/>
      <c r="T201" s="6">
        <f t="shared" si="4"/>
        <v>0</v>
      </c>
      <c r="U201" s="24">
        <v>3000</v>
      </c>
      <c r="V201" s="9"/>
      <c r="X201" s="7">
        <f t="shared" si="5"/>
        <v>100</v>
      </c>
    </row>
    <row r="202" spans="1:24" ht="21">
      <c r="A202" s="3" t="s">
        <v>287</v>
      </c>
      <c r="B202" s="21" t="s">
        <v>135</v>
      </c>
      <c r="C202" s="9"/>
      <c r="D202" s="21" t="s">
        <v>139</v>
      </c>
      <c r="E202" s="9"/>
      <c r="F202" s="22" t="s">
        <v>294</v>
      </c>
      <c r="G202" s="17"/>
      <c r="H202" s="9"/>
      <c r="I202" s="23" t="s">
        <v>295</v>
      </c>
      <c r="J202" s="9"/>
      <c r="K202" s="24">
        <v>13000</v>
      </c>
      <c r="L202" s="9"/>
      <c r="M202" s="4">
        <v>0</v>
      </c>
      <c r="N202" s="25">
        <v>0</v>
      </c>
      <c r="O202" s="9"/>
      <c r="P202" s="25">
        <v>13000</v>
      </c>
      <c r="Q202" s="9"/>
      <c r="R202" s="24">
        <v>0</v>
      </c>
      <c r="S202" s="9"/>
      <c r="T202" s="6">
        <f t="shared" si="4"/>
        <v>0</v>
      </c>
      <c r="U202" s="24">
        <v>13000</v>
      </c>
      <c r="V202" s="9"/>
      <c r="X202" s="7">
        <f t="shared" si="5"/>
        <v>100</v>
      </c>
    </row>
    <row r="203" spans="1:24">
      <c r="A203" s="16" t="s">
        <v>152</v>
      </c>
      <c r="B203" s="17"/>
      <c r="C203" s="17"/>
      <c r="D203" s="17"/>
      <c r="E203" s="17"/>
      <c r="F203" s="17"/>
      <c r="G203" s="17"/>
      <c r="H203" s="9"/>
      <c r="I203" s="16"/>
      <c r="J203" s="9"/>
      <c r="K203" s="8">
        <v>16000</v>
      </c>
      <c r="L203" s="9"/>
      <c r="M203" s="5">
        <v>0</v>
      </c>
      <c r="N203" s="18">
        <v>0</v>
      </c>
      <c r="O203" s="9"/>
      <c r="P203" s="18">
        <v>16000</v>
      </c>
      <c r="Q203" s="9"/>
      <c r="R203" s="8">
        <v>0</v>
      </c>
      <c r="S203" s="9"/>
      <c r="T203" s="6">
        <f t="shared" ref="T203:T219" si="6">R203*100/P203</f>
        <v>0</v>
      </c>
      <c r="U203" s="8">
        <v>16000</v>
      </c>
      <c r="V203" s="9"/>
      <c r="X203" s="7">
        <f t="shared" ref="X203:X218" si="7">U203*100/P203</f>
        <v>100</v>
      </c>
    </row>
    <row r="204" spans="1:24">
      <c r="A204" s="19" t="s">
        <v>296</v>
      </c>
      <c r="B204" s="20"/>
      <c r="C204" s="20"/>
      <c r="D204" s="20"/>
      <c r="E204" s="20"/>
      <c r="F204" s="20"/>
      <c r="G204" s="20"/>
      <c r="H204" s="20"/>
      <c r="I204" s="19"/>
      <c r="J204" s="20"/>
      <c r="K204" s="8">
        <v>118000</v>
      </c>
      <c r="L204" s="9"/>
      <c r="M204" s="5">
        <v>0</v>
      </c>
      <c r="N204" s="18">
        <v>100000</v>
      </c>
      <c r="O204" s="9"/>
      <c r="P204" s="18">
        <v>18000</v>
      </c>
      <c r="Q204" s="9"/>
      <c r="R204" s="8">
        <v>0</v>
      </c>
      <c r="S204" s="9"/>
      <c r="T204" s="6">
        <f t="shared" si="6"/>
        <v>0</v>
      </c>
      <c r="U204" s="8">
        <v>18000</v>
      </c>
      <c r="V204" s="9"/>
      <c r="X204" s="7">
        <f t="shared" si="7"/>
        <v>100</v>
      </c>
    </row>
    <row r="205" spans="1:24" ht="21">
      <c r="A205" s="3" t="s">
        <v>297</v>
      </c>
      <c r="B205" s="21" t="s">
        <v>225</v>
      </c>
      <c r="C205" s="9"/>
      <c r="D205" s="21" t="s">
        <v>298</v>
      </c>
      <c r="E205" s="9"/>
      <c r="F205" s="22" t="s">
        <v>299</v>
      </c>
      <c r="G205" s="17"/>
      <c r="H205" s="9"/>
      <c r="I205" s="23" t="s">
        <v>300</v>
      </c>
      <c r="J205" s="9"/>
      <c r="K205" s="24">
        <v>0</v>
      </c>
      <c r="L205" s="9"/>
      <c r="M205" s="4">
        <v>319000</v>
      </c>
      <c r="N205" s="25">
        <v>0</v>
      </c>
      <c r="O205" s="9"/>
      <c r="P205" s="25">
        <v>319000</v>
      </c>
      <c r="Q205" s="9"/>
      <c r="R205" s="24">
        <v>0</v>
      </c>
      <c r="S205" s="9"/>
      <c r="T205" s="6">
        <f t="shared" si="6"/>
        <v>0</v>
      </c>
      <c r="U205" s="24">
        <v>0</v>
      </c>
      <c r="V205" s="9"/>
      <c r="X205" s="7">
        <f t="shared" si="7"/>
        <v>0</v>
      </c>
    </row>
    <row r="206" spans="1:24" ht="21">
      <c r="A206" s="3" t="s">
        <v>297</v>
      </c>
      <c r="B206" s="21" t="s">
        <v>225</v>
      </c>
      <c r="C206" s="9"/>
      <c r="D206" s="21" t="s">
        <v>301</v>
      </c>
      <c r="E206" s="9"/>
      <c r="F206" s="22" t="s">
        <v>302</v>
      </c>
      <c r="G206" s="17"/>
      <c r="H206" s="9"/>
      <c r="I206" s="23" t="s">
        <v>303</v>
      </c>
      <c r="J206" s="9"/>
      <c r="K206" s="24">
        <v>499700</v>
      </c>
      <c r="L206" s="9"/>
      <c r="M206" s="4">
        <v>0</v>
      </c>
      <c r="N206" s="25">
        <v>0</v>
      </c>
      <c r="O206" s="9"/>
      <c r="P206" s="25">
        <v>499700</v>
      </c>
      <c r="Q206" s="9"/>
      <c r="R206" s="24">
        <v>485000</v>
      </c>
      <c r="S206" s="9"/>
      <c r="T206" s="6">
        <f t="shared" si="6"/>
        <v>97.058234940964581</v>
      </c>
      <c r="U206" s="24">
        <v>14700</v>
      </c>
      <c r="V206" s="9"/>
      <c r="X206" s="7">
        <f t="shared" si="7"/>
        <v>2.9417650590354212</v>
      </c>
    </row>
    <row r="207" spans="1:24" ht="21">
      <c r="A207" s="3" t="s">
        <v>297</v>
      </c>
      <c r="B207" s="21" t="s">
        <v>225</v>
      </c>
      <c r="C207" s="9"/>
      <c r="D207" s="21" t="s">
        <v>301</v>
      </c>
      <c r="E207" s="9"/>
      <c r="F207" s="22" t="s">
        <v>304</v>
      </c>
      <c r="G207" s="17"/>
      <c r="H207" s="9"/>
      <c r="I207" s="23" t="s">
        <v>305</v>
      </c>
      <c r="J207" s="9"/>
      <c r="K207" s="24">
        <v>497000</v>
      </c>
      <c r="L207" s="9"/>
      <c r="M207" s="4">
        <v>0</v>
      </c>
      <c r="N207" s="25">
        <v>0</v>
      </c>
      <c r="O207" s="9"/>
      <c r="P207" s="25">
        <v>497000</v>
      </c>
      <c r="Q207" s="9"/>
      <c r="R207" s="24">
        <v>485000</v>
      </c>
      <c r="S207" s="9"/>
      <c r="T207" s="6">
        <f t="shared" si="6"/>
        <v>97.585513078470825</v>
      </c>
      <c r="U207" s="24">
        <v>12000</v>
      </c>
      <c r="V207" s="9"/>
      <c r="X207" s="7">
        <f t="shared" si="7"/>
        <v>2.4144869215291749</v>
      </c>
    </row>
    <row r="208" spans="1:24" ht="21">
      <c r="A208" s="3" t="s">
        <v>297</v>
      </c>
      <c r="B208" s="21" t="s">
        <v>225</v>
      </c>
      <c r="C208" s="9"/>
      <c r="D208" s="21" t="s">
        <v>301</v>
      </c>
      <c r="E208" s="9"/>
      <c r="F208" s="22" t="s">
        <v>306</v>
      </c>
      <c r="G208" s="17"/>
      <c r="H208" s="9"/>
      <c r="I208" s="23" t="s">
        <v>307</v>
      </c>
      <c r="J208" s="9"/>
      <c r="K208" s="24">
        <v>481400</v>
      </c>
      <c r="L208" s="9"/>
      <c r="M208" s="4">
        <v>0</v>
      </c>
      <c r="N208" s="25">
        <v>0</v>
      </c>
      <c r="O208" s="9"/>
      <c r="P208" s="25">
        <v>481400</v>
      </c>
      <c r="Q208" s="9"/>
      <c r="R208" s="24">
        <v>481000</v>
      </c>
      <c r="S208" s="9"/>
      <c r="T208" s="6">
        <f t="shared" si="6"/>
        <v>99.916909015371829</v>
      </c>
      <c r="U208" s="24">
        <v>400</v>
      </c>
      <c r="V208" s="9"/>
      <c r="X208" s="7">
        <f t="shared" si="7"/>
        <v>8.3090984628167844E-2</v>
      </c>
    </row>
    <row r="209" spans="1:24" ht="21">
      <c r="A209" s="3" t="s">
        <v>297</v>
      </c>
      <c r="B209" s="21" t="s">
        <v>225</v>
      </c>
      <c r="C209" s="9"/>
      <c r="D209" s="21" t="s">
        <v>301</v>
      </c>
      <c r="E209" s="9"/>
      <c r="F209" s="22" t="s">
        <v>308</v>
      </c>
      <c r="G209" s="17"/>
      <c r="H209" s="9"/>
      <c r="I209" s="23" t="s">
        <v>309</v>
      </c>
      <c r="J209" s="9"/>
      <c r="K209" s="24">
        <v>449500</v>
      </c>
      <c r="L209" s="9"/>
      <c r="M209" s="4">
        <v>0</v>
      </c>
      <c r="N209" s="25">
        <v>0</v>
      </c>
      <c r="O209" s="9"/>
      <c r="P209" s="25">
        <v>449500</v>
      </c>
      <c r="Q209" s="9"/>
      <c r="R209" s="24">
        <v>449000</v>
      </c>
      <c r="S209" s="9"/>
      <c r="T209" s="6">
        <f t="shared" si="6"/>
        <v>99.888765294771972</v>
      </c>
      <c r="U209" s="24">
        <v>500</v>
      </c>
      <c r="V209" s="9"/>
      <c r="X209" s="7">
        <f t="shared" si="7"/>
        <v>0.11123470522803114</v>
      </c>
    </row>
    <row r="210" spans="1:24" ht="21">
      <c r="A210" s="3" t="s">
        <v>297</v>
      </c>
      <c r="B210" s="21" t="s">
        <v>225</v>
      </c>
      <c r="C210" s="9"/>
      <c r="D210" s="21" t="s">
        <v>301</v>
      </c>
      <c r="E210" s="9"/>
      <c r="F210" s="22" t="s">
        <v>310</v>
      </c>
      <c r="G210" s="17"/>
      <c r="H210" s="9"/>
      <c r="I210" s="23" t="s">
        <v>311</v>
      </c>
      <c r="J210" s="9"/>
      <c r="K210" s="24">
        <v>444700</v>
      </c>
      <c r="L210" s="9"/>
      <c r="M210" s="4">
        <v>0</v>
      </c>
      <c r="N210" s="25">
        <v>0</v>
      </c>
      <c r="O210" s="9"/>
      <c r="P210" s="25">
        <v>444700</v>
      </c>
      <c r="Q210" s="9"/>
      <c r="R210" s="24">
        <v>444000</v>
      </c>
      <c r="S210" s="9"/>
      <c r="T210" s="6">
        <f t="shared" si="6"/>
        <v>99.842590510456489</v>
      </c>
      <c r="U210" s="24">
        <v>700</v>
      </c>
      <c r="V210" s="9"/>
      <c r="X210" s="7">
        <f t="shared" si="7"/>
        <v>0.15740948954351247</v>
      </c>
    </row>
    <row r="211" spans="1:24">
      <c r="A211" s="16" t="s">
        <v>229</v>
      </c>
      <c r="B211" s="17"/>
      <c r="C211" s="17"/>
      <c r="D211" s="17"/>
      <c r="E211" s="17"/>
      <c r="F211" s="17"/>
      <c r="G211" s="17"/>
      <c r="H211" s="9"/>
      <c r="I211" s="16"/>
      <c r="J211" s="9"/>
      <c r="K211" s="8">
        <v>2372300</v>
      </c>
      <c r="L211" s="9"/>
      <c r="M211" s="5">
        <v>319000</v>
      </c>
      <c r="N211" s="18">
        <v>0</v>
      </c>
      <c r="O211" s="9"/>
      <c r="P211" s="18">
        <v>2691300</v>
      </c>
      <c r="Q211" s="9"/>
      <c r="R211" s="8">
        <v>2344000</v>
      </c>
      <c r="S211" s="9"/>
      <c r="T211" s="6">
        <f t="shared" si="6"/>
        <v>87.095455727715233</v>
      </c>
      <c r="U211" s="8">
        <v>28300</v>
      </c>
      <c r="V211" s="9"/>
      <c r="X211" s="7">
        <f t="shared" si="7"/>
        <v>1.0515364322074834</v>
      </c>
    </row>
    <row r="212" spans="1:24">
      <c r="A212" s="19" t="s">
        <v>312</v>
      </c>
      <c r="B212" s="20"/>
      <c r="C212" s="20"/>
      <c r="D212" s="20"/>
      <c r="E212" s="20"/>
      <c r="F212" s="20"/>
      <c r="G212" s="20"/>
      <c r="H212" s="20"/>
      <c r="I212" s="19"/>
      <c r="J212" s="20"/>
      <c r="K212" s="8">
        <v>2372300</v>
      </c>
      <c r="L212" s="9"/>
      <c r="M212" s="5">
        <v>319000</v>
      </c>
      <c r="N212" s="18">
        <v>0</v>
      </c>
      <c r="O212" s="9"/>
      <c r="P212" s="18">
        <v>2691300</v>
      </c>
      <c r="Q212" s="9"/>
      <c r="R212" s="8">
        <v>2344000</v>
      </c>
      <c r="S212" s="9"/>
      <c r="T212" s="6">
        <f t="shared" si="6"/>
        <v>87.095455727715233</v>
      </c>
      <c r="U212" s="8">
        <v>28300</v>
      </c>
      <c r="V212" s="9"/>
      <c r="X212" s="7">
        <f t="shared" si="7"/>
        <v>1.0515364322074834</v>
      </c>
    </row>
    <row r="213" spans="1:24" ht="21">
      <c r="A213" s="3" t="s">
        <v>313</v>
      </c>
      <c r="B213" s="21" t="s">
        <v>61</v>
      </c>
      <c r="C213" s="9"/>
      <c r="D213" s="21" t="s">
        <v>66</v>
      </c>
      <c r="E213" s="9"/>
      <c r="F213" s="22" t="s">
        <v>314</v>
      </c>
      <c r="G213" s="17"/>
      <c r="H213" s="9"/>
      <c r="I213" s="23" t="s">
        <v>315</v>
      </c>
      <c r="J213" s="9"/>
      <c r="K213" s="24">
        <v>5000</v>
      </c>
      <c r="L213" s="9"/>
      <c r="M213" s="4">
        <v>0</v>
      </c>
      <c r="N213" s="25">
        <v>0</v>
      </c>
      <c r="O213" s="9"/>
      <c r="P213" s="25">
        <v>5000</v>
      </c>
      <c r="Q213" s="9"/>
      <c r="R213" s="24">
        <v>0</v>
      </c>
      <c r="S213" s="9"/>
      <c r="T213" s="6">
        <f t="shared" si="6"/>
        <v>0</v>
      </c>
      <c r="U213" s="24">
        <v>5000</v>
      </c>
      <c r="V213" s="9"/>
      <c r="X213" s="7">
        <f t="shared" si="7"/>
        <v>100</v>
      </c>
    </row>
    <row r="214" spans="1:24">
      <c r="A214" s="16" t="s">
        <v>83</v>
      </c>
      <c r="B214" s="17"/>
      <c r="C214" s="17"/>
      <c r="D214" s="17"/>
      <c r="E214" s="17"/>
      <c r="F214" s="17"/>
      <c r="G214" s="17"/>
      <c r="H214" s="9"/>
      <c r="I214" s="16"/>
      <c r="J214" s="9"/>
      <c r="K214" s="8">
        <v>5000</v>
      </c>
      <c r="L214" s="9"/>
      <c r="M214" s="5">
        <v>0</v>
      </c>
      <c r="N214" s="18">
        <v>0</v>
      </c>
      <c r="O214" s="9"/>
      <c r="P214" s="18">
        <v>5000</v>
      </c>
      <c r="Q214" s="9"/>
      <c r="R214" s="8">
        <v>0</v>
      </c>
      <c r="S214" s="9"/>
      <c r="T214" s="6">
        <f t="shared" si="6"/>
        <v>0</v>
      </c>
      <c r="U214" s="8">
        <v>5000</v>
      </c>
      <c r="V214" s="9"/>
      <c r="X214" s="7">
        <f t="shared" si="7"/>
        <v>100</v>
      </c>
    </row>
    <row r="215" spans="1:24" ht="21">
      <c r="A215" s="3" t="s">
        <v>313</v>
      </c>
      <c r="B215" s="21" t="s">
        <v>84</v>
      </c>
      <c r="C215" s="9"/>
      <c r="D215" s="21" t="s">
        <v>316</v>
      </c>
      <c r="E215" s="9"/>
      <c r="F215" s="22"/>
      <c r="G215" s="17"/>
      <c r="H215" s="9"/>
      <c r="I215" s="23" t="s">
        <v>317</v>
      </c>
      <c r="J215" s="9"/>
      <c r="K215" s="24">
        <v>5000</v>
      </c>
      <c r="L215" s="9"/>
      <c r="M215" s="4">
        <v>7000</v>
      </c>
      <c r="N215" s="25">
        <v>0</v>
      </c>
      <c r="O215" s="9"/>
      <c r="P215" s="25">
        <v>12000</v>
      </c>
      <c r="Q215" s="9"/>
      <c r="R215" s="24">
        <v>11300</v>
      </c>
      <c r="S215" s="9"/>
      <c r="T215" s="6">
        <f t="shared" si="6"/>
        <v>94.166666666666671</v>
      </c>
      <c r="U215" s="24">
        <v>700</v>
      </c>
      <c r="V215" s="9"/>
      <c r="X215" s="7">
        <f t="shared" si="7"/>
        <v>5.833333333333333</v>
      </c>
    </row>
    <row r="216" spans="1:24">
      <c r="A216" s="16" t="s">
        <v>99</v>
      </c>
      <c r="B216" s="17"/>
      <c r="C216" s="17"/>
      <c r="D216" s="17"/>
      <c r="E216" s="17"/>
      <c r="F216" s="17"/>
      <c r="G216" s="17"/>
      <c r="H216" s="9"/>
      <c r="I216" s="16"/>
      <c r="J216" s="9"/>
      <c r="K216" s="8">
        <v>5000</v>
      </c>
      <c r="L216" s="9"/>
      <c r="M216" s="5">
        <v>7000</v>
      </c>
      <c r="N216" s="18">
        <v>0</v>
      </c>
      <c r="O216" s="9"/>
      <c r="P216" s="18">
        <v>12000</v>
      </c>
      <c r="Q216" s="9"/>
      <c r="R216" s="8">
        <v>11300</v>
      </c>
      <c r="S216" s="9"/>
      <c r="T216" s="6">
        <f t="shared" si="6"/>
        <v>94.166666666666671</v>
      </c>
      <c r="U216" s="8">
        <v>700</v>
      </c>
      <c r="V216" s="9"/>
      <c r="X216" s="7">
        <f t="shared" si="7"/>
        <v>5.833333333333333</v>
      </c>
    </row>
    <row r="217" spans="1:24">
      <c r="A217" s="19" t="s">
        <v>318</v>
      </c>
      <c r="B217" s="20"/>
      <c r="C217" s="20"/>
      <c r="D217" s="20"/>
      <c r="E217" s="20"/>
      <c r="F217" s="20"/>
      <c r="G217" s="20"/>
      <c r="H217" s="20"/>
      <c r="I217" s="19"/>
      <c r="J217" s="20"/>
      <c r="K217" s="8">
        <v>10000</v>
      </c>
      <c r="L217" s="9"/>
      <c r="M217" s="5">
        <v>7000</v>
      </c>
      <c r="N217" s="18">
        <v>0</v>
      </c>
      <c r="O217" s="9"/>
      <c r="P217" s="18">
        <v>17000</v>
      </c>
      <c r="Q217" s="9"/>
      <c r="R217" s="8">
        <v>11300</v>
      </c>
      <c r="S217" s="9"/>
      <c r="T217" s="6">
        <f t="shared" si="6"/>
        <v>66.470588235294116</v>
      </c>
      <c r="U217" s="8">
        <v>5700</v>
      </c>
      <c r="V217" s="9"/>
      <c r="X217" s="7">
        <f t="shared" si="7"/>
        <v>33.529411764705884</v>
      </c>
    </row>
    <row r="218" spans="1:24" ht="21">
      <c r="A218" s="16" t="s">
        <v>319</v>
      </c>
      <c r="B218" s="17"/>
      <c r="C218" s="17"/>
      <c r="D218" s="17"/>
      <c r="E218" s="17"/>
      <c r="F218" s="17"/>
      <c r="G218" s="17"/>
      <c r="H218" s="9"/>
      <c r="I218" s="16"/>
      <c r="J218" s="9"/>
      <c r="K218" s="8">
        <v>30000000</v>
      </c>
      <c r="L218" s="9"/>
      <c r="M218" s="5">
        <v>2028500</v>
      </c>
      <c r="N218" s="18">
        <v>2028500</v>
      </c>
      <c r="O218" s="9"/>
      <c r="P218" s="18">
        <v>30000000</v>
      </c>
      <c r="Q218" s="9"/>
      <c r="R218" s="8">
        <v>26562459.98</v>
      </c>
      <c r="S218" s="9"/>
      <c r="T218" s="6">
        <f t="shared" si="6"/>
        <v>88.541533266666661</v>
      </c>
      <c r="U218" s="8">
        <v>3437540.02</v>
      </c>
      <c r="V218" s="9"/>
      <c r="X218" s="7">
        <f t="shared" si="7"/>
        <v>11.458466733333333</v>
      </c>
    </row>
    <row r="219" spans="1:24" ht="409.6" hidden="1" customHeight="1">
      <c r="T219" s="6" t="e">
        <f t="shared" si="6"/>
        <v>#DIV/0!</v>
      </c>
    </row>
  </sheetData>
  <mergeCells count="1782">
    <mergeCell ref="P8:Q8"/>
    <mergeCell ref="B10:C10"/>
    <mergeCell ref="D10:E10"/>
    <mergeCell ref="F10:H10"/>
    <mergeCell ref="I10:J10"/>
    <mergeCell ref="K10:L10"/>
    <mergeCell ref="N10:O10"/>
    <mergeCell ref="P10:Q10"/>
    <mergeCell ref="B8:C8"/>
    <mergeCell ref="D8:E8"/>
    <mergeCell ref="F8:H8"/>
    <mergeCell ref="I8:J8"/>
    <mergeCell ref="K8:L8"/>
    <mergeCell ref="N8:O8"/>
    <mergeCell ref="A1:X1"/>
    <mergeCell ref="A2:X2"/>
    <mergeCell ref="A3:X3"/>
    <mergeCell ref="A4:X4"/>
    <mergeCell ref="A5:X5"/>
    <mergeCell ref="U11:V11"/>
    <mergeCell ref="B12:C12"/>
    <mergeCell ref="D12:E12"/>
    <mergeCell ref="F12:H12"/>
    <mergeCell ref="I12:J12"/>
    <mergeCell ref="K12:L12"/>
    <mergeCell ref="N12:O12"/>
    <mergeCell ref="P12:Q12"/>
    <mergeCell ref="R12:S12"/>
    <mergeCell ref="U12:V12"/>
    <mergeCell ref="R10:S10"/>
    <mergeCell ref="U10:V10"/>
    <mergeCell ref="B11:C11"/>
    <mergeCell ref="D11:E11"/>
    <mergeCell ref="F11:H11"/>
    <mergeCell ref="I11:J11"/>
    <mergeCell ref="K11:L11"/>
    <mergeCell ref="N11:O11"/>
    <mergeCell ref="P11:Q11"/>
    <mergeCell ref="R11:S11"/>
    <mergeCell ref="R14:S14"/>
    <mergeCell ref="U14:V14"/>
    <mergeCell ref="B15:C15"/>
    <mergeCell ref="D15:E15"/>
    <mergeCell ref="F15:H15"/>
    <mergeCell ref="I15:J15"/>
    <mergeCell ref="K15:L15"/>
    <mergeCell ref="N15:O15"/>
    <mergeCell ref="P15:Q15"/>
    <mergeCell ref="R15:S15"/>
    <mergeCell ref="P13:Q13"/>
    <mergeCell ref="R13:S13"/>
    <mergeCell ref="U13:V13"/>
    <mergeCell ref="B14:C14"/>
    <mergeCell ref="D14:E14"/>
    <mergeCell ref="F14:H14"/>
    <mergeCell ref="I14:J14"/>
    <mergeCell ref="K14:L14"/>
    <mergeCell ref="N14:O14"/>
    <mergeCell ref="P14:Q14"/>
    <mergeCell ref="B13:C13"/>
    <mergeCell ref="D13:E13"/>
    <mergeCell ref="F13:H13"/>
    <mergeCell ref="I13:J13"/>
    <mergeCell ref="K13:L13"/>
    <mergeCell ref="N13:O13"/>
    <mergeCell ref="P17:Q17"/>
    <mergeCell ref="R17:S17"/>
    <mergeCell ref="U17:V17"/>
    <mergeCell ref="A18:H18"/>
    <mergeCell ref="I18:J18"/>
    <mergeCell ref="K18:L18"/>
    <mergeCell ref="N18:O18"/>
    <mergeCell ref="P18:Q18"/>
    <mergeCell ref="R18:S18"/>
    <mergeCell ref="U18:V18"/>
    <mergeCell ref="B17:C17"/>
    <mergeCell ref="D17:E17"/>
    <mergeCell ref="F17:H17"/>
    <mergeCell ref="I17:J17"/>
    <mergeCell ref="K17:L17"/>
    <mergeCell ref="N17:O17"/>
    <mergeCell ref="U15:V15"/>
    <mergeCell ref="B16:C16"/>
    <mergeCell ref="D16:E16"/>
    <mergeCell ref="F16:H16"/>
    <mergeCell ref="I16:J16"/>
    <mergeCell ref="K16:L16"/>
    <mergeCell ref="N16:O16"/>
    <mergeCell ref="P16:Q16"/>
    <mergeCell ref="R16:S16"/>
    <mergeCell ref="U16:V16"/>
    <mergeCell ref="P21:Q21"/>
    <mergeCell ref="R21:S21"/>
    <mergeCell ref="U21:V21"/>
    <mergeCell ref="B22:C22"/>
    <mergeCell ref="D22:E22"/>
    <mergeCell ref="F22:H22"/>
    <mergeCell ref="I22:J22"/>
    <mergeCell ref="K22:L22"/>
    <mergeCell ref="N22:O22"/>
    <mergeCell ref="P22:Q22"/>
    <mergeCell ref="B21:C21"/>
    <mergeCell ref="D21:E21"/>
    <mergeCell ref="F21:H21"/>
    <mergeCell ref="I21:J21"/>
    <mergeCell ref="K21:L21"/>
    <mergeCell ref="N21:O21"/>
    <mergeCell ref="U19:V19"/>
    <mergeCell ref="B20:C20"/>
    <mergeCell ref="D20:E20"/>
    <mergeCell ref="F20:H20"/>
    <mergeCell ref="I20:J20"/>
    <mergeCell ref="K20:L20"/>
    <mergeCell ref="N20:O20"/>
    <mergeCell ref="P20:Q20"/>
    <mergeCell ref="R20:S20"/>
    <mergeCell ref="U20:V20"/>
    <mergeCell ref="A19:H19"/>
    <mergeCell ref="I19:J19"/>
    <mergeCell ref="K19:L19"/>
    <mergeCell ref="N19:O19"/>
    <mergeCell ref="P19:Q19"/>
    <mergeCell ref="R19:S19"/>
    <mergeCell ref="U23:V23"/>
    <mergeCell ref="B24:C24"/>
    <mergeCell ref="D24:E24"/>
    <mergeCell ref="F24:H24"/>
    <mergeCell ref="I24:J24"/>
    <mergeCell ref="K24:L24"/>
    <mergeCell ref="N24:O24"/>
    <mergeCell ref="P24:Q24"/>
    <mergeCell ref="R24:S24"/>
    <mergeCell ref="U24:V24"/>
    <mergeCell ref="R22:S22"/>
    <mergeCell ref="U22:V22"/>
    <mergeCell ref="B23:C23"/>
    <mergeCell ref="D23:E23"/>
    <mergeCell ref="F23:H23"/>
    <mergeCell ref="I23:J23"/>
    <mergeCell ref="K23:L23"/>
    <mergeCell ref="N23:O23"/>
    <mergeCell ref="P23:Q23"/>
    <mergeCell ref="R23:S23"/>
    <mergeCell ref="P27:Q27"/>
    <mergeCell ref="R27:S27"/>
    <mergeCell ref="U27:V27"/>
    <mergeCell ref="B28:C28"/>
    <mergeCell ref="D28:E28"/>
    <mergeCell ref="F28:H28"/>
    <mergeCell ref="I28:J28"/>
    <mergeCell ref="K28:L28"/>
    <mergeCell ref="N28:O28"/>
    <mergeCell ref="P28:Q28"/>
    <mergeCell ref="B27:C27"/>
    <mergeCell ref="D27:E27"/>
    <mergeCell ref="F27:H27"/>
    <mergeCell ref="I27:J27"/>
    <mergeCell ref="K27:L27"/>
    <mergeCell ref="N27:O27"/>
    <mergeCell ref="U25:V25"/>
    <mergeCell ref="B26:C26"/>
    <mergeCell ref="D26:E26"/>
    <mergeCell ref="F26:H26"/>
    <mergeCell ref="I26:J26"/>
    <mergeCell ref="K26:L26"/>
    <mergeCell ref="N26:O26"/>
    <mergeCell ref="P26:Q26"/>
    <mergeCell ref="R26:S26"/>
    <mergeCell ref="U26:V26"/>
    <mergeCell ref="A25:H25"/>
    <mergeCell ref="I25:J25"/>
    <mergeCell ref="K25:L25"/>
    <mergeCell ref="N25:O25"/>
    <mergeCell ref="P25:Q25"/>
    <mergeCell ref="R25:S25"/>
    <mergeCell ref="U29:V29"/>
    <mergeCell ref="B30:C30"/>
    <mergeCell ref="D30:E30"/>
    <mergeCell ref="F30:H30"/>
    <mergeCell ref="I30:J30"/>
    <mergeCell ref="K30:L30"/>
    <mergeCell ref="N30:O30"/>
    <mergeCell ref="P30:Q30"/>
    <mergeCell ref="R30:S30"/>
    <mergeCell ref="U30:V30"/>
    <mergeCell ref="R28:S28"/>
    <mergeCell ref="U28:V28"/>
    <mergeCell ref="B29:C29"/>
    <mergeCell ref="D29:E29"/>
    <mergeCell ref="F29:H29"/>
    <mergeCell ref="I29:J29"/>
    <mergeCell ref="K29:L29"/>
    <mergeCell ref="N29:O29"/>
    <mergeCell ref="P29:Q29"/>
    <mergeCell ref="R29:S29"/>
    <mergeCell ref="P33:Q33"/>
    <mergeCell ref="R33:S33"/>
    <mergeCell ref="U33:V33"/>
    <mergeCell ref="B34:C34"/>
    <mergeCell ref="D34:E34"/>
    <mergeCell ref="F34:H34"/>
    <mergeCell ref="I34:J34"/>
    <mergeCell ref="K34:L34"/>
    <mergeCell ref="N34:O34"/>
    <mergeCell ref="P34:Q34"/>
    <mergeCell ref="B33:C33"/>
    <mergeCell ref="D33:E33"/>
    <mergeCell ref="F33:H33"/>
    <mergeCell ref="I33:J33"/>
    <mergeCell ref="K33:L33"/>
    <mergeCell ref="N33:O33"/>
    <mergeCell ref="U31:V31"/>
    <mergeCell ref="B32:C32"/>
    <mergeCell ref="D32:E32"/>
    <mergeCell ref="F32:H32"/>
    <mergeCell ref="I32:J32"/>
    <mergeCell ref="K32:L32"/>
    <mergeCell ref="N32:O32"/>
    <mergeCell ref="P32:Q32"/>
    <mergeCell ref="R32:S32"/>
    <mergeCell ref="U32:V32"/>
    <mergeCell ref="A31:H31"/>
    <mergeCell ref="I31:J31"/>
    <mergeCell ref="K31:L31"/>
    <mergeCell ref="N31:O31"/>
    <mergeCell ref="P31:Q31"/>
    <mergeCell ref="R31:S31"/>
    <mergeCell ref="P36:Q36"/>
    <mergeCell ref="R36:S36"/>
    <mergeCell ref="U36:V36"/>
    <mergeCell ref="B37:C37"/>
    <mergeCell ref="D37:E37"/>
    <mergeCell ref="F37:H37"/>
    <mergeCell ref="I37:J37"/>
    <mergeCell ref="K37:L37"/>
    <mergeCell ref="N37:O37"/>
    <mergeCell ref="P37:Q37"/>
    <mergeCell ref="B36:C36"/>
    <mergeCell ref="D36:E36"/>
    <mergeCell ref="F36:H36"/>
    <mergeCell ref="I36:J36"/>
    <mergeCell ref="K36:L36"/>
    <mergeCell ref="N36:O36"/>
    <mergeCell ref="R34:S34"/>
    <mergeCell ref="U34:V34"/>
    <mergeCell ref="A35:H35"/>
    <mergeCell ref="I35:J35"/>
    <mergeCell ref="K35:L35"/>
    <mergeCell ref="N35:O35"/>
    <mergeCell ref="P35:Q35"/>
    <mergeCell ref="R35:S35"/>
    <mergeCell ref="U35:V35"/>
    <mergeCell ref="U38:V38"/>
    <mergeCell ref="B39:C39"/>
    <mergeCell ref="D39:E39"/>
    <mergeCell ref="F39:H39"/>
    <mergeCell ref="I39:J39"/>
    <mergeCell ref="K39:L39"/>
    <mergeCell ref="N39:O39"/>
    <mergeCell ref="P39:Q39"/>
    <mergeCell ref="R39:S39"/>
    <mergeCell ref="U39:V39"/>
    <mergeCell ref="R37:S37"/>
    <mergeCell ref="U37:V37"/>
    <mergeCell ref="B38:C38"/>
    <mergeCell ref="D38:E38"/>
    <mergeCell ref="F38:H38"/>
    <mergeCell ref="I38:J38"/>
    <mergeCell ref="K38:L38"/>
    <mergeCell ref="N38:O38"/>
    <mergeCell ref="P38:Q38"/>
    <mergeCell ref="R38:S38"/>
    <mergeCell ref="R41:S41"/>
    <mergeCell ref="U41:V41"/>
    <mergeCell ref="B42:C42"/>
    <mergeCell ref="D42:E42"/>
    <mergeCell ref="F42:H42"/>
    <mergeCell ref="I42:J42"/>
    <mergeCell ref="K42:L42"/>
    <mergeCell ref="N42:O42"/>
    <mergeCell ref="P42:Q42"/>
    <mergeCell ref="R42:S42"/>
    <mergeCell ref="P40:Q40"/>
    <mergeCell ref="R40:S40"/>
    <mergeCell ref="U40:V40"/>
    <mergeCell ref="B41:C41"/>
    <mergeCell ref="D41:E41"/>
    <mergeCell ref="F41:H41"/>
    <mergeCell ref="I41:J41"/>
    <mergeCell ref="K41:L41"/>
    <mergeCell ref="N41:O41"/>
    <mergeCell ref="P41:Q41"/>
    <mergeCell ref="B40:C40"/>
    <mergeCell ref="D40:E40"/>
    <mergeCell ref="F40:H40"/>
    <mergeCell ref="I40:J40"/>
    <mergeCell ref="K40:L40"/>
    <mergeCell ref="N40:O40"/>
    <mergeCell ref="P44:Q44"/>
    <mergeCell ref="R44:S44"/>
    <mergeCell ref="U44:V44"/>
    <mergeCell ref="B45:C45"/>
    <mergeCell ref="D45:E45"/>
    <mergeCell ref="F45:H45"/>
    <mergeCell ref="I45:J45"/>
    <mergeCell ref="K45:L45"/>
    <mergeCell ref="N45:O45"/>
    <mergeCell ref="P45:Q45"/>
    <mergeCell ref="B44:C44"/>
    <mergeCell ref="D44:E44"/>
    <mergeCell ref="F44:H44"/>
    <mergeCell ref="I44:J44"/>
    <mergeCell ref="K44:L44"/>
    <mergeCell ref="N44:O44"/>
    <mergeCell ref="U42:V42"/>
    <mergeCell ref="B43:C43"/>
    <mergeCell ref="D43:E43"/>
    <mergeCell ref="F43:H43"/>
    <mergeCell ref="I43:J43"/>
    <mergeCell ref="K43:L43"/>
    <mergeCell ref="N43:O43"/>
    <mergeCell ref="P43:Q43"/>
    <mergeCell ref="R43:S43"/>
    <mergeCell ref="U43:V43"/>
    <mergeCell ref="P47:Q47"/>
    <mergeCell ref="R47:S47"/>
    <mergeCell ref="U47:V47"/>
    <mergeCell ref="B48:C48"/>
    <mergeCell ref="D48:E48"/>
    <mergeCell ref="F48:H48"/>
    <mergeCell ref="I48:J48"/>
    <mergeCell ref="K48:L48"/>
    <mergeCell ref="N48:O48"/>
    <mergeCell ref="P48:Q48"/>
    <mergeCell ref="B47:C47"/>
    <mergeCell ref="D47:E47"/>
    <mergeCell ref="F47:H47"/>
    <mergeCell ref="I47:J47"/>
    <mergeCell ref="K47:L47"/>
    <mergeCell ref="N47:O47"/>
    <mergeCell ref="R45:S45"/>
    <mergeCell ref="U45:V45"/>
    <mergeCell ref="A46:H46"/>
    <mergeCell ref="I46:J46"/>
    <mergeCell ref="K46:L46"/>
    <mergeCell ref="N46:O46"/>
    <mergeCell ref="P46:Q46"/>
    <mergeCell ref="R46:S46"/>
    <mergeCell ref="U46:V46"/>
    <mergeCell ref="U49:V49"/>
    <mergeCell ref="B50:C50"/>
    <mergeCell ref="D50:E50"/>
    <mergeCell ref="F50:H50"/>
    <mergeCell ref="I50:J50"/>
    <mergeCell ref="K50:L50"/>
    <mergeCell ref="N50:O50"/>
    <mergeCell ref="P50:Q50"/>
    <mergeCell ref="R50:S50"/>
    <mergeCell ref="U50:V50"/>
    <mergeCell ref="R48:S48"/>
    <mergeCell ref="U48:V48"/>
    <mergeCell ref="B49:C49"/>
    <mergeCell ref="D49:E49"/>
    <mergeCell ref="F49:H49"/>
    <mergeCell ref="I49:J49"/>
    <mergeCell ref="K49:L49"/>
    <mergeCell ref="N49:O49"/>
    <mergeCell ref="P49:Q49"/>
    <mergeCell ref="R49:S49"/>
    <mergeCell ref="R52:S52"/>
    <mergeCell ref="U52:V52"/>
    <mergeCell ref="B53:C53"/>
    <mergeCell ref="D53:E53"/>
    <mergeCell ref="F53:H53"/>
    <mergeCell ref="I53:J53"/>
    <mergeCell ref="K53:L53"/>
    <mergeCell ref="N53:O53"/>
    <mergeCell ref="P53:Q53"/>
    <mergeCell ref="R53:S53"/>
    <mergeCell ref="P51:Q51"/>
    <mergeCell ref="R51:S51"/>
    <mergeCell ref="U51:V51"/>
    <mergeCell ref="B52:C52"/>
    <mergeCell ref="D52:E52"/>
    <mergeCell ref="F52:H52"/>
    <mergeCell ref="I52:J52"/>
    <mergeCell ref="K52:L52"/>
    <mergeCell ref="N52:O52"/>
    <mergeCell ref="P52:Q52"/>
    <mergeCell ref="B51:C51"/>
    <mergeCell ref="D51:E51"/>
    <mergeCell ref="F51:H51"/>
    <mergeCell ref="I51:J51"/>
    <mergeCell ref="K51:L51"/>
    <mergeCell ref="N51:O51"/>
    <mergeCell ref="P55:Q55"/>
    <mergeCell ref="R55:S55"/>
    <mergeCell ref="U55:V55"/>
    <mergeCell ref="B56:C56"/>
    <mergeCell ref="D56:E56"/>
    <mergeCell ref="F56:H56"/>
    <mergeCell ref="I56:J56"/>
    <mergeCell ref="K56:L56"/>
    <mergeCell ref="N56:O56"/>
    <mergeCell ref="P56:Q56"/>
    <mergeCell ref="B55:C55"/>
    <mergeCell ref="D55:E55"/>
    <mergeCell ref="F55:H55"/>
    <mergeCell ref="I55:J55"/>
    <mergeCell ref="K55:L55"/>
    <mergeCell ref="N55:O55"/>
    <mergeCell ref="U53:V53"/>
    <mergeCell ref="A54:H54"/>
    <mergeCell ref="I54:J54"/>
    <mergeCell ref="K54:L54"/>
    <mergeCell ref="N54:O54"/>
    <mergeCell ref="P54:Q54"/>
    <mergeCell ref="R54:S54"/>
    <mergeCell ref="U54:V54"/>
    <mergeCell ref="U57:V57"/>
    <mergeCell ref="B58:C58"/>
    <mergeCell ref="D58:E58"/>
    <mergeCell ref="F58:H58"/>
    <mergeCell ref="I58:J58"/>
    <mergeCell ref="K58:L58"/>
    <mergeCell ref="N58:O58"/>
    <mergeCell ref="P58:Q58"/>
    <mergeCell ref="R58:S58"/>
    <mergeCell ref="U58:V58"/>
    <mergeCell ref="R56:S56"/>
    <mergeCell ref="U56:V56"/>
    <mergeCell ref="B57:C57"/>
    <mergeCell ref="D57:E57"/>
    <mergeCell ref="F57:H57"/>
    <mergeCell ref="I57:J57"/>
    <mergeCell ref="K57:L57"/>
    <mergeCell ref="N57:O57"/>
    <mergeCell ref="P57:Q57"/>
    <mergeCell ref="R57:S57"/>
    <mergeCell ref="P61:Q61"/>
    <mergeCell ref="R61:S61"/>
    <mergeCell ref="U61:V61"/>
    <mergeCell ref="B62:C62"/>
    <mergeCell ref="D62:E62"/>
    <mergeCell ref="F62:H62"/>
    <mergeCell ref="I62:J62"/>
    <mergeCell ref="K62:L62"/>
    <mergeCell ref="N62:O62"/>
    <mergeCell ref="P62:Q62"/>
    <mergeCell ref="B61:C61"/>
    <mergeCell ref="D61:E61"/>
    <mergeCell ref="F61:H61"/>
    <mergeCell ref="I61:J61"/>
    <mergeCell ref="K61:L61"/>
    <mergeCell ref="N61:O61"/>
    <mergeCell ref="P59:Q59"/>
    <mergeCell ref="R59:S59"/>
    <mergeCell ref="U59:V59"/>
    <mergeCell ref="A60:H60"/>
    <mergeCell ref="I60:J60"/>
    <mergeCell ref="K60:L60"/>
    <mergeCell ref="N60:O60"/>
    <mergeCell ref="P60:Q60"/>
    <mergeCell ref="R60:S60"/>
    <mergeCell ref="U60:V60"/>
    <mergeCell ref="B59:C59"/>
    <mergeCell ref="D59:E59"/>
    <mergeCell ref="F59:H59"/>
    <mergeCell ref="I59:J59"/>
    <mergeCell ref="K59:L59"/>
    <mergeCell ref="N59:O59"/>
    <mergeCell ref="U63:V63"/>
    <mergeCell ref="B64:C64"/>
    <mergeCell ref="D64:E64"/>
    <mergeCell ref="F64:H64"/>
    <mergeCell ref="I64:J64"/>
    <mergeCell ref="K64:L64"/>
    <mergeCell ref="N64:O64"/>
    <mergeCell ref="P64:Q64"/>
    <mergeCell ref="R64:S64"/>
    <mergeCell ref="U64:V64"/>
    <mergeCell ref="R62:S62"/>
    <mergeCell ref="U62:V62"/>
    <mergeCell ref="B63:C63"/>
    <mergeCell ref="D63:E63"/>
    <mergeCell ref="F63:H63"/>
    <mergeCell ref="I63:J63"/>
    <mergeCell ref="K63:L63"/>
    <mergeCell ref="N63:O63"/>
    <mergeCell ref="P63:Q63"/>
    <mergeCell ref="R63:S63"/>
    <mergeCell ref="R66:S66"/>
    <mergeCell ref="U66:V66"/>
    <mergeCell ref="B67:C67"/>
    <mergeCell ref="D67:E67"/>
    <mergeCell ref="F67:H67"/>
    <mergeCell ref="I67:J67"/>
    <mergeCell ref="K67:L67"/>
    <mergeCell ref="N67:O67"/>
    <mergeCell ref="P67:Q67"/>
    <mergeCell ref="R67:S67"/>
    <mergeCell ref="P65:Q65"/>
    <mergeCell ref="R65:S65"/>
    <mergeCell ref="U65:V65"/>
    <mergeCell ref="B66:C66"/>
    <mergeCell ref="D66:E66"/>
    <mergeCell ref="F66:H66"/>
    <mergeCell ref="I66:J66"/>
    <mergeCell ref="K66:L66"/>
    <mergeCell ref="N66:O66"/>
    <mergeCell ref="P66:Q66"/>
    <mergeCell ref="B65:C65"/>
    <mergeCell ref="D65:E65"/>
    <mergeCell ref="F65:H65"/>
    <mergeCell ref="I65:J65"/>
    <mergeCell ref="K65:L65"/>
    <mergeCell ref="N65:O65"/>
    <mergeCell ref="U69:V69"/>
    <mergeCell ref="B70:C70"/>
    <mergeCell ref="D70:E70"/>
    <mergeCell ref="F70:H70"/>
    <mergeCell ref="I70:J70"/>
    <mergeCell ref="K70:L70"/>
    <mergeCell ref="N70:O70"/>
    <mergeCell ref="P70:Q70"/>
    <mergeCell ref="R70:S70"/>
    <mergeCell ref="U70:V70"/>
    <mergeCell ref="A69:H69"/>
    <mergeCell ref="I69:J69"/>
    <mergeCell ref="K69:L69"/>
    <mergeCell ref="N69:O69"/>
    <mergeCell ref="P69:Q69"/>
    <mergeCell ref="R69:S69"/>
    <mergeCell ref="U67:V67"/>
    <mergeCell ref="B68:C68"/>
    <mergeCell ref="D68:E68"/>
    <mergeCell ref="F68:H68"/>
    <mergeCell ref="I68:J68"/>
    <mergeCell ref="K68:L68"/>
    <mergeCell ref="N68:O68"/>
    <mergeCell ref="P68:Q68"/>
    <mergeCell ref="R68:S68"/>
    <mergeCell ref="U68:V68"/>
    <mergeCell ref="R72:S72"/>
    <mergeCell ref="U72:V72"/>
    <mergeCell ref="B73:C73"/>
    <mergeCell ref="D73:E73"/>
    <mergeCell ref="F73:H73"/>
    <mergeCell ref="I73:J73"/>
    <mergeCell ref="K73:L73"/>
    <mergeCell ref="N73:O73"/>
    <mergeCell ref="P73:Q73"/>
    <mergeCell ref="R73:S73"/>
    <mergeCell ref="P71:Q71"/>
    <mergeCell ref="R71:S71"/>
    <mergeCell ref="U71:V71"/>
    <mergeCell ref="B72:C72"/>
    <mergeCell ref="D72:E72"/>
    <mergeCell ref="F72:H72"/>
    <mergeCell ref="I72:J72"/>
    <mergeCell ref="K72:L72"/>
    <mergeCell ref="N72:O72"/>
    <mergeCell ref="P72:Q72"/>
    <mergeCell ref="B71:C71"/>
    <mergeCell ref="D71:E71"/>
    <mergeCell ref="F71:H71"/>
    <mergeCell ref="I71:J71"/>
    <mergeCell ref="K71:L71"/>
    <mergeCell ref="N71:O71"/>
    <mergeCell ref="P75:Q75"/>
    <mergeCell ref="R75:S75"/>
    <mergeCell ref="U75:V75"/>
    <mergeCell ref="B76:C76"/>
    <mergeCell ref="D76:E76"/>
    <mergeCell ref="F76:H76"/>
    <mergeCell ref="I76:J76"/>
    <mergeCell ref="K76:L76"/>
    <mergeCell ref="N76:O76"/>
    <mergeCell ref="P76:Q76"/>
    <mergeCell ref="B75:C75"/>
    <mergeCell ref="D75:E75"/>
    <mergeCell ref="F75:H75"/>
    <mergeCell ref="I75:J75"/>
    <mergeCell ref="K75:L75"/>
    <mergeCell ref="N75:O75"/>
    <mergeCell ref="U73:V73"/>
    <mergeCell ref="B74:C74"/>
    <mergeCell ref="D74:E74"/>
    <mergeCell ref="F74:H74"/>
    <mergeCell ref="I74:J74"/>
    <mergeCell ref="K74:L74"/>
    <mergeCell ref="N74:O74"/>
    <mergeCell ref="P74:Q74"/>
    <mergeCell ref="R74:S74"/>
    <mergeCell ref="U74:V74"/>
    <mergeCell ref="P78:Q78"/>
    <mergeCell ref="R78:S78"/>
    <mergeCell ref="U78:V78"/>
    <mergeCell ref="A79:H79"/>
    <mergeCell ref="I79:J79"/>
    <mergeCell ref="K79:L79"/>
    <mergeCell ref="N79:O79"/>
    <mergeCell ref="P79:Q79"/>
    <mergeCell ref="R79:S79"/>
    <mergeCell ref="U79:V79"/>
    <mergeCell ref="B78:C78"/>
    <mergeCell ref="D78:E78"/>
    <mergeCell ref="F78:H78"/>
    <mergeCell ref="I78:J78"/>
    <mergeCell ref="K78:L78"/>
    <mergeCell ref="N78:O78"/>
    <mergeCell ref="R76:S76"/>
    <mergeCell ref="U76:V76"/>
    <mergeCell ref="A77:H77"/>
    <mergeCell ref="I77:J77"/>
    <mergeCell ref="K77:L77"/>
    <mergeCell ref="N77:O77"/>
    <mergeCell ref="P77:Q77"/>
    <mergeCell ref="R77:S77"/>
    <mergeCell ref="U77:V77"/>
    <mergeCell ref="P82:Q82"/>
    <mergeCell ref="R82:S82"/>
    <mergeCell ref="U82:V82"/>
    <mergeCell ref="B83:C83"/>
    <mergeCell ref="D83:E83"/>
    <mergeCell ref="F83:H83"/>
    <mergeCell ref="I83:J83"/>
    <mergeCell ref="K83:L83"/>
    <mergeCell ref="N83:O83"/>
    <mergeCell ref="P83:Q83"/>
    <mergeCell ref="B82:C82"/>
    <mergeCell ref="D82:E82"/>
    <mergeCell ref="F82:H82"/>
    <mergeCell ref="I82:J82"/>
    <mergeCell ref="K82:L82"/>
    <mergeCell ref="N82:O82"/>
    <mergeCell ref="U80:V80"/>
    <mergeCell ref="B81:C81"/>
    <mergeCell ref="D81:E81"/>
    <mergeCell ref="F81:H81"/>
    <mergeCell ref="I81:J81"/>
    <mergeCell ref="K81:L81"/>
    <mergeCell ref="N81:O81"/>
    <mergeCell ref="P81:Q81"/>
    <mergeCell ref="R81:S81"/>
    <mergeCell ref="U81:V81"/>
    <mergeCell ref="A80:H80"/>
    <mergeCell ref="I80:J80"/>
    <mergeCell ref="K80:L80"/>
    <mergeCell ref="N80:O80"/>
    <mergeCell ref="P80:Q80"/>
    <mergeCell ref="R80:S80"/>
    <mergeCell ref="P85:Q85"/>
    <mergeCell ref="R85:S85"/>
    <mergeCell ref="U85:V85"/>
    <mergeCell ref="B86:C86"/>
    <mergeCell ref="D86:E86"/>
    <mergeCell ref="F86:H86"/>
    <mergeCell ref="I86:J86"/>
    <mergeCell ref="K86:L86"/>
    <mergeCell ref="N86:O86"/>
    <mergeCell ref="P86:Q86"/>
    <mergeCell ref="B85:C85"/>
    <mergeCell ref="D85:E85"/>
    <mergeCell ref="F85:H85"/>
    <mergeCell ref="I85:J85"/>
    <mergeCell ref="K85:L85"/>
    <mergeCell ref="N85:O85"/>
    <mergeCell ref="R83:S83"/>
    <mergeCell ref="U83:V83"/>
    <mergeCell ref="A84:H84"/>
    <mergeCell ref="I84:J84"/>
    <mergeCell ref="K84:L84"/>
    <mergeCell ref="N84:O84"/>
    <mergeCell ref="P84:Q84"/>
    <mergeCell ref="R84:S84"/>
    <mergeCell ref="U84:V84"/>
    <mergeCell ref="U87:V87"/>
    <mergeCell ref="A88:H88"/>
    <mergeCell ref="I88:J88"/>
    <mergeCell ref="K88:L88"/>
    <mergeCell ref="N88:O88"/>
    <mergeCell ref="P88:Q88"/>
    <mergeCell ref="R88:S88"/>
    <mergeCell ref="U88:V88"/>
    <mergeCell ref="R86:S86"/>
    <mergeCell ref="U86:V86"/>
    <mergeCell ref="B87:C87"/>
    <mergeCell ref="D87:E87"/>
    <mergeCell ref="F87:H87"/>
    <mergeCell ref="I87:J87"/>
    <mergeCell ref="K87:L87"/>
    <mergeCell ref="N87:O87"/>
    <mergeCell ref="P87:Q87"/>
    <mergeCell ref="R87:S87"/>
    <mergeCell ref="R90:S90"/>
    <mergeCell ref="U90:V90"/>
    <mergeCell ref="B91:C91"/>
    <mergeCell ref="D91:E91"/>
    <mergeCell ref="F91:H91"/>
    <mergeCell ref="I91:J91"/>
    <mergeCell ref="K91:L91"/>
    <mergeCell ref="N91:O91"/>
    <mergeCell ref="P91:Q91"/>
    <mergeCell ref="R91:S91"/>
    <mergeCell ref="P89:Q89"/>
    <mergeCell ref="R89:S89"/>
    <mergeCell ref="U89:V89"/>
    <mergeCell ref="B90:C90"/>
    <mergeCell ref="D90:E90"/>
    <mergeCell ref="F90:H90"/>
    <mergeCell ref="I90:J90"/>
    <mergeCell ref="K90:L90"/>
    <mergeCell ref="N90:O90"/>
    <mergeCell ref="P90:Q90"/>
    <mergeCell ref="B89:C89"/>
    <mergeCell ref="D89:E89"/>
    <mergeCell ref="F89:H89"/>
    <mergeCell ref="I89:J89"/>
    <mergeCell ref="K89:L89"/>
    <mergeCell ref="N89:O89"/>
    <mergeCell ref="P93:Q93"/>
    <mergeCell ref="R93:S93"/>
    <mergeCell ref="U93:V93"/>
    <mergeCell ref="B94:C94"/>
    <mergeCell ref="D94:E94"/>
    <mergeCell ref="F94:H94"/>
    <mergeCell ref="I94:J94"/>
    <mergeCell ref="K94:L94"/>
    <mergeCell ref="N94:O94"/>
    <mergeCell ref="P94:Q94"/>
    <mergeCell ref="B93:C93"/>
    <mergeCell ref="D93:E93"/>
    <mergeCell ref="F93:H93"/>
    <mergeCell ref="I93:J93"/>
    <mergeCell ref="K93:L93"/>
    <mergeCell ref="N93:O93"/>
    <mergeCell ref="U91:V91"/>
    <mergeCell ref="A92:H92"/>
    <mergeCell ref="I92:J92"/>
    <mergeCell ref="K92:L92"/>
    <mergeCell ref="N92:O92"/>
    <mergeCell ref="P92:Q92"/>
    <mergeCell ref="R92:S92"/>
    <mergeCell ref="U92:V92"/>
    <mergeCell ref="P96:Q96"/>
    <mergeCell ref="R96:S96"/>
    <mergeCell ref="U96:V96"/>
    <mergeCell ref="A97:H97"/>
    <mergeCell ref="I97:J97"/>
    <mergeCell ref="K97:L97"/>
    <mergeCell ref="N97:O97"/>
    <mergeCell ref="P97:Q97"/>
    <mergeCell ref="R97:S97"/>
    <mergeCell ref="U97:V97"/>
    <mergeCell ref="B96:C96"/>
    <mergeCell ref="D96:E96"/>
    <mergeCell ref="F96:H96"/>
    <mergeCell ref="I96:J96"/>
    <mergeCell ref="K96:L96"/>
    <mergeCell ref="N96:O96"/>
    <mergeCell ref="R94:S94"/>
    <mergeCell ref="U94:V94"/>
    <mergeCell ref="A95:H95"/>
    <mergeCell ref="I95:J95"/>
    <mergeCell ref="K95:L95"/>
    <mergeCell ref="N95:O95"/>
    <mergeCell ref="P95:Q95"/>
    <mergeCell ref="R95:S95"/>
    <mergeCell ref="U95:V95"/>
    <mergeCell ref="R99:S99"/>
    <mergeCell ref="U99:V99"/>
    <mergeCell ref="B100:C100"/>
    <mergeCell ref="D100:E100"/>
    <mergeCell ref="F100:H100"/>
    <mergeCell ref="I100:J100"/>
    <mergeCell ref="K100:L100"/>
    <mergeCell ref="N100:O100"/>
    <mergeCell ref="P100:Q100"/>
    <mergeCell ref="R100:S100"/>
    <mergeCell ref="P98:Q98"/>
    <mergeCell ref="R98:S98"/>
    <mergeCell ref="U98:V98"/>
    <mergeCell ref="B99:C99"/>
    <mergeCell ref="D99:E99"/>
    <mergeCell ref="F99:H99"/>
    <mergeCell ref="I99:J99"/>
    <mergeCell ref="K99:L99"/>
    <mergeCell ref="N99:O99"/>
    <mergeCell ref="P99:Q99"/>
    <mergeCell ref="B98:C98"/>
    <mergeCell ref="D98:E98"/>
    <mergeCell ref="F98:H98"/>
    <mergeCell ref="I98:J98"/>
    <mergeCell ref="K98:L98"/>
    <mergeCell ref="N98:O98"/>
    <mergeCell ref="P102:Q102"/>
    <mergeCell ref="R102:S102"/>
    <mergeCell ref="U102:V102"/>
    <mergeCell ref="B103:C103"/>
    <mergeCell ref="D103:E103"/>
    <mergeCell ref="F103:H103"/>
    <mergeCell ref="I103:J103"/>
    <mergeCell ref="K103:L103"/>
    <mergeCell ref="N103:O103"/>
    <mergeCell ref="P103:Q103"/>
    <mergeCell ref="B102:C102"/>
    <mergeCell ref="D102:E102"/>
    <mergeCell ref="F102:H102"/>
    <mergeCell ref="I102:J102"/>
    <mergeCell ref="K102:L102"/>
    <mergeCell ref="N102:O102"/>
    <mergeCell ref="U100:V100"/>
    <mergeCell ref="B101:C101"/>
    <mergeCell ref="D101:E101"/>
    <mergeCell ref="F101:H101"/>
    <mergeCell ref="I101:J101"/>
    <mergeCell ref="K101:L101"/>
    <mergeCell ref="N101:O101"/>
    <mergeCell ref="P101:Q101"/>
    <mergeCell ref="R101:S101"/>
    <mergeCell ref="U101:V101"/>
    <mergeCell ref="U104:V104"/>
    <mergeCell ref="A105:H105"/>
    <mergeCell ref="I105:J105"/>
    <mergeCell ref="K105:L105"/>
    <mergeCell ref="N105:O105"/>
    <mergeCell ref="P105:Q105"/>
    <mergeCell ref="R105:S105"/>
    <mergeCell ref="U105:V105"/>
    <mergeCell ref="R103:S103"/>
    <mergeCell ref="U103:V103"/>
    <mergeCell ref="B104:C104"/>
    <mergeCell ref="D104:E104"/>
    <mergeCell ref="F104:H104"/>
    <mergeCell ref="I104:J104"/>
    <mergeCell ref="K104:L104"/>
    <mergeCell ref="N104:O104"/>
    <mergeCell ref="P104:Q104"/>
    <mergeCell ref="R104:S104"/>
    <mergeCell ref="U108:V108"/>
    <mergeCell ref="B109:C109"/>
    <mergeCell ref="D109:E109"/>
    <mergeCell ref="F109:H109"/>
    <mergeCell ref="I109:J109"/>
    <mergeCell ref="K109:L109"/>
    <mergeCell ref="N109:O109"/>
    <mergeCell ref="P109:Q109"/>
    <mergeCell ref="R109:S109"/>
    <mergeCell ref="U109:V109"/>
    <mergeCell ref="A108:H108"/>
    <mergeCell ref="I108:J108"/>
    <mergeCell ref="K108:L108"/>
    <mergeCell ref="N108:O108"/>
    <mergeCell ref="P108:Q108"/>
    <mergeCell ref="R108:S108"/>
    <mergeCell ref="U106:V106"/>
    <mergeCell ref="B107:C107"/>
    <mergeCell ref="D107:E107"/>
    <mergeCell ref="F107:H107"/>
    <mergeCell ref="I107:J107"/>
    <mergeCell ref="K107:L107"/>
    <mergeCell ref="N107:O107"/>
    <mergeCell ref="P107:Q107"/>
    <mergeCell ref="R107:S107"/>
    <mergeCell ref="U107:V107"/>
    <mergeCell ref="A106:H106"/>
    <mergeCell ref="I106:J106"/>
    <mergeCell ref="K106:L106"/>
    <mergeCell ref="N106:O106"/>
    <mergeCell ref="P106:Q106"/>
    <mergeCell ref="R106:S106"/>
    <mergeCell ref="R111:S111"/>
    <mergeCell ref="U111:V111"/>
    <mergeCell ref="B112:C112"/>
    <mergeCell ref="D112:E112"/>
    <mergeCell ref="F112:H112"/>
    <mergeCell ref="I112:J112"/>
    <mergeCell ref="K112:L112"/>
    <mergeCell ref="N112:O112"/>
    <mergeCell ref="P112:Q112"/>
    <mergeCell ref="R112:S112"/>
    <mergeCell ref="P110:Q110"/>
    <mergeCell ref="R110:S110"/>
    <mergeCell ref="U110:V110"/>
    <mergeCell ref="B111:C111"/>
    <mergeCell ref="D111:E111"/>
    <mergeCell ref="F111:H111"/>
    <mergeCell ref="I111:J111"/>
    <mergeCell ref="K111:L111"/>
    <mergeCell ref="N111:O111"/>
    <mergeCell ref="P111:Q111"/>
    <mergeCell ref="B110:C110"/>
    <mergeCell ref="D110:E110"/>
    <mergeCell ref="F110:H110"/>
    <mergeCell ref="I110:J110"/>
    <mergeCell ref="K110:L110"/>
    <mergeCell ref="N110:O110"/>
    <mergeCell ref="P114:Q114"/>
    <mergeCell ref="R114:S114"/>
    <mergeCell ref="U114:V114"/>
    <mergeCell ref="A115:H115"/>
    <mergeCell ref="I115:J115"/>
    <mergeCell ref="K115:L115"/>
    <mergeCell ref="N115:O115"/>
    <mergeCell ref="P115:Q115"/>
    <mergeCell ref="R115:S115"/>
    <mergeCell ref="U115:V115"/>
    <mergeCell ref="B114:C114"/>
    <mergeCell ref="D114:E114"/>
    <mergeCell ref="F114:H114"/>
    <mergeCell ref="I114:J114"/>
    <mergeCell ref="K114:L114"/>
    <mergeCell ref="N114:O114"/>
    <mergeCell ref="U112:V112"/>
    <mergeCell ref="A113:H113"/>
    <mergeCell ref="I113:J113"/>
    <mergeCell ref="K113:L113"/>
    <mergeCell ref="N113:O113"/>
    <mergeCell ref="P113:Q113"/>
    <mergeCell ref="R113:S113"/>
    <mergeCell ref="U113:V113"/>
    <mergeCell ref="R117:S117"/>
    <mergeCell ref="U117:V117"/>
    <mergeCell ref="B118:C118"/>
    <mergeCell ref="D118:E118"/>
    <mergeCell ref="F118:H118"/>
    <mergeCell ref="I118:J118"/>
    <mergeCell ref="K118:L118"/>
    <mergeCell ref="N118:O118"/>
    <mergeCell ref="P118:Q118"/>
    <mergeCell ref="R118:S118"/>
    <mergeCell ref="P116:Q116"/>
    <mergeCell ref="R116:S116"/>
    <mergeCell ref="U116:V116"/>
    <mergeCell ref="B117:C117"/>
    <mergeCell ref="D117:E117"/>
    <mergeCell ref="F117:H117"/>
    <mergeCell ref="I117:J117"/>
    <mergeCell ref="K117:L117"/>
    <mergeCell ref="N117:O117"/>
    <mergeCell ref="P117:Q117"/>
    <mergeCell ref="B116:C116"/>
    <mergeCell ref="D116:E116"/>
    <mergeCell ref="F116:H116"/>
    <mergeCell ref="I116:J116"/>
    <mergeCell ref="K116:L116"/>
    <mergeCell ref="N116:O116"/>
    <mergeCell ref="P120:Q120"/>
    <mergeCell ref="R120:S120"/>
    <mergeCell ref="U120:V120"/>
    <mergeCell ref="A121:H121"/>
    <mergeCell ref="I121:J121"/>
    <mergeCell ref="K121:L121"/>
    <mergeCell ref="N121:O121"/>
    <mergeCell ref="P121:Q121"/>
    <mergeCell ref="R121:S121"/>
    <mergeCell ref="U121:V121"/>
    <mergeCell ref="B120:C120"/>
    <mergeCell ref="D120:E120"/>
    <mergeCell ref="F120:H120"/>
    <mergeCell ref="I120:J120"/>
    <mergeCell ref="K120:L120"/>
    <mergeCell ref="N120:O120"/>
    <mergeCell ref="U118:V118"/>
    <mergeCell ref="B119:C119"/>
    <mergeCell ref="D119:E119"/>
    <mergeCell ref="F119:H119"/>
    <mergeCell ref="I119:J119"/>
    <mergeCell ref="K119:L119"/>
    <mergeCell ref="N119:O119"/>
    <mergeCell ref="P119:Q119"/>
    <mergeCell ref="R119:S119"/>
    <mergeCell ref="U119:V119"/>
    <mergeCell ref="P124:Q124"/>
    <mergeCell ref="R124:S124"/>
    <mergeCell ref="U124:V124"/>
    <mergeCell ref="B125:C125"/>
    <mergeCell ref="D125:E125"/>
    <mergeCell ref="F125:H125"/>
    <mergeCell ref="I125:J125"/>
    <mergeCell ref="K125:L125"/>
    <mergeCell ref="N125:O125"/>
    <mergeCell ref="P125:Q125"/>
    <mergeCell ref="B124:C124"/>
    <mergeCell ref="D124:E124"/>
    <mergeCell ref="F124:H124"/>
    <mergeCell ref="I124:J124"/>
    <mergeCell ref="K124:L124"/>
    <mergeCell ref="N124:O124"/>
    <mergeCell ref="U122:V122"/>
    <mergeCell ref="B123:C123"/>
    <mergeCell ref="D123:E123"/>
    <mergeCell ref="F123:H123"/>
    <mergeCell ref="I123:J123"/>
    <mergeCell ref="K123:L123"/>
    <mergeCell ref="N123:O123"/>
    <mergeCell ref="P123:Q123"/>
    <mergeCell ref="R123:S123"/>
    <mergeCell ref="U123:V123"/>
    <mergeCell ref="A122:H122"/>
    <mergeCell ref="I122:J122"/>
    <mergeCell ref="K122:L122"/>
    <mergeCell ref="N122:O122"/>
    <mergeCell ref="P122:Q122"/>
    <mergeCell ref="R122:S122"/>
    <mergeCell ref="U126:V126"/>
    <mergeCell ref="A127:H127"/>
    <mergeCell ref="I127:J127"/>
    <mergeCell ref="K127:L127"/>
    <mergeCell ref="N127:O127"/>
    <mergeCell ref="P127:Q127"/>
    <mergeCell ref="R127:S127"/>
    <mergeCell ref="U127:V127"/>
    <mergeCell ref="R125:S125"/>
    <mergeCell ref="U125:V125"/>
    <mergeCell ref="B126:C126"/>
    <mergeCell ref="D126:E126"/>
    <mergeCell ref="F126:H126"/>
    <mergeCell ref="I126:J126"/>
    <mergeCell ref="K126:L126"/>
    <mergeCell ref="N126:O126"/>
    <mergeCell ref="P126:Q126"/>
    <mergeCell ref="R126:S126"/>
    <mergeCell ref="R129:S129"/>
    <mergeCell ref="U129:V129"/>
    <mergeCell ref="B130:C130"/>
    <mergeCell ref="D130:E130"/>
    <mergeCell ref="F130:H130"/>
    <mergeCell ref="I130:J130"/>
    <mergeCell ref="K130:L130"/>
    <mergeCell ref="N130:O130"/>
    <mergeCell ref="P130:Q130"/>
    <mergeCell ref="R130:S130"/>
    <mergeCell ref="P128:Q128"/>
    <mergeCell ref="R128:S128"/>
    <mergeCell ref="U128:V128"/>
    <mergeCell ref="B129:C129"/>
    <mergeCell ref="D129:E129"/>
    <mergeCell ref="F129:H129"/>
    <mergeCell ref="I129:J129"/>
    <mergeCell ref="K129:L129"/>
    <mergeCell ref="N129:O129"/>
    <mergeCell ref="P129:Q129"/>
    <mergeCell ref="B128:C128"/>
    <mergeCell ref="D128:E128"/>
    <mergeCell ref="F128:H128"/>
    <mergeCell ref="I128:J128"/>
    <mergeCell ref="K128:L128"/>
    <mergeCell ref="N128:O128"/>
    <mergeCell ref="U132:V132"/>
    <mergeCell ref="B133:C133"/>
    <mergeCell ref="D133:E133"/>
    <mergeCell ref="F133:H133"/>
    <mergeCell ref="I133:J133"/>
    <mergeCell ref="K133:L133"/>
    <mergeCell ref="N133:O133"/>
    <mergeCell ref="P133:Q133"/>
    <mergeCell ref="R133:S133"/>
    <mergeCell ref="U133:V133"/>
    <mergeCell ref="A132:H132"/>
    <mergeCell ref="I132:J132"/>
    <mergeCell ref="K132:L132"/>
    <mergeCell ref="N132:O132"/>
    <mergeCell ref="P132:Q132"/>
    <mergeCell ref="R132:S132"/>
    <mergeCell ref="U130:V130"/>
    <mergeCell ref="B131:C131"/>
    <mergeCell ref="D131:E131"/>
    <mergeCell ref="F131:H131"/>
    <mergeCell ref="I131:J131"/>
    <mergeCell ref="K131:L131"/>
    <mergeCell ref="N131:O131"/>
    <mergeCell ref="P131:Q131"/>
    <mergeCell ref="R131:S131"/>
    <mergeCell ref="U131:V131"/>
    <mergeCell ref="P136:Q136"/>
    <mergeCell ref="R136:S136"/>
    <mergeCell ref="U136:V136"/>
    <mergeCell ref="B137:C137"/>
    <mergeCell ref="D137:E137"/>
    <mergeCell ref="F137:H137"/>
    <mergeCell ref="I137:J137"/>
    <mergeCell ref="K137:L137"/>
    <mergeCell ref="N137:O137"/>
    <mergeCell ref="P137:Q137"/>
    <mergeCell ref="B136:C136"/>
    <mergeCell ref="D136:E136"/>
    <mergeCell ref="F136:H136"/>
    <mergeCell ref="I136:J136"/>
    <mergeCell ref="K136:L136"/>
    <mergeCell ref="N136:O136"/>
    <mergeCell ref="P134:Q134"/>
    <mergeCell ref="R134:S134"/>
    <mergeCell ref="U134:V134"/>
    <mergeCell ref="A135:H135"/>
    <mergeCell ref="I135:J135"/>
    <mergeCell ref="K135:L135"/>
    <mergeCell ref="N135:O135"/>
    <mergeCell ref="P135:Q135"/>
    <mergeCell ref="R135:S135"/>
    <mergeCell ref="U135:V135"/>
    <mergeCell ref="B134:C134"/>
    <mergeCell ref="D134:E134"/>
    <mergeCell ref="F134:H134"/>
    <mergeCell ref="I134:J134"/>
    <mergeCell ref="K134:L134"/>
    <mergeCell ref="N134:O134"/>
    <mergeCell ref="U138:V138"/>
    <mergeCell ref="B139:C139"/>
    <mergeCell ref="D139:E139"/>
    <mergeCell ref="F139:H139"/>
    <mergeCell ref="I139:J139"/>
    <mergeCell ref="K139:L139"/>
    <mergeCell ref="N139:O139"/>
    <mergeCell ref="P139:Q139"/>
    <mergeCell ref="R139:S139"/>
    <mergeCell ref="U139:V139"/>
    <mergeCell ref="R137:S137"/>
    <mergeCell ref="U137:V137"/>
    <mergeCell ref="B138:C138"/>
    <mergeCell ref="D138:E138"/>
    <mergeCell ref="F138:H138"/>
    <mergeCell ref="I138:J138"/>
    <mergeCell ref="K138:L138"/>
    <mergeCell ref="N138:O138"/>
    <mergeCell ref="P138:Q138"/>
    <mergeCell ref="R138:S138"/>
    <mergeCell ref="U142:V142"/>
    <mergeCell ref="B143:C143"/>
    <mergeCell ref="D143:E143"/>
    <mergeCell ref="F143:H143"/>
    <mergeCell ref="I143:J143"/>
    <mergeCell ref="K143:L143"/>
    <mergeCell ref="N143:O143"/>
    <mergeCell ref="P143:Q143"/>
    <mergeCell ref="R143:S143"/>
    <mergeCell ref="U143:V143"/>
    <mergeCell ref="A142:H142"/>
    <mergeCell ref="I142:J142"/>
    <mergeCell ref="K142:L142"/>
    <mergeCell ref="N142:O142"/>
    <mergeCell ref="P142:Q142"/>
    <mergeCell ref="R142:S142"/>
    <mergeCell ref="U140:V140"/>
    <mergeCell ref="B141:C141"/>
    <mergeCell ref="D141:E141"/>
    <mergeCell ref="F141:H141"/>
    <mergeCell ref="I141:J141"/>
    <mergeCell ref="K141:L141"/>
    <mergeCell ref="N141:O141"/>
    <mergeCell ref="P141:Q141"/>
    <mergeCell ref="R141:S141"/>
    <mergeCell ref="U141:V141"/>
    <mergeCell ref="A140:H140"/>
    <mergeCell ref="I140:J140"/>
    <mergeCell ref="K140:L140"/>
    <mergeCell ref="N140:O140"/>
    <mergeCell ref="P140:Q140"/>
    <mergeCell ref="R140:S140"/>
    <mergeCell ref="P146:Q146"/>
    <mergeCell ref="R146:S146"/>
    <mergeCell ref="U146:V146"/>
    <mergeCell ref="A147:H147"/>
    <mergeCell ref="I147:J147"/>
    <mergeCell ref="K147:L147"/>
    <mergeCell ref="N147:O147"/>
    <mergeCell ref="P147:Q147"/>
    <mergeCell ref="R147:S147"/>
    <mergeCell ref="U147:V147"/>
    <mergeCell ref="B146:C146"/>
    <mergeCell ref="D146:E146"/>
    <mergeCell ref="F146:H146"/>
    <mergeCell ref="I146:J146"/>
    <mergeCell ref="K146:L146"/>
    <mergeCell ref="N146:O146"/>
    <mergeCell ref="U144:V144"/>
    <mergeCell ref="A145:H145"/>
    <mergeCell ref="I145:J145"/>
    <mergeCell ref="K145:L145"/>
    <mergeCell ref="N145:O145"/>
    <mergeCell ref="P145:Q145"/>
    <mergeCell ref="R145:S145"/>
    <mergeCell ref="U145:V145"/>
    <mergeCell ref="A144:H144"/>
    <mergeCell ref="I144:J144"/>
    <mergeCell ref="K144:L144"/>
    <mergeCell ref="N144:O144"/>
    <mergeCell ref="P144:Q144"/>
    <mergeCell ref="R144:S144"/>
    <mergeCell ref="U150:V150"/>
    <mergeCell ref="A151:H151"/>
    <mergeCell ref="I151:J151"/>
    <mergeCell ref="K151:L151"/>
    <mergeCell ref="N151:O151"/>
    <mergeCell ref="P151:Q151"/>
    <mergeCell ref="R151:S151"/>
    <mergeCell ref="U151:V151"/>
    <mergeCell ref="A150:H150"/>
    <mergeCell ref="I150:J150"/>
    <mergeCell ref="K150:L150"/>
    <mergeCell ref="N150:O150"/>
    <mergeCell ref="P150:Q150"/>
    <mergeCell ref="R150:S150"/>
    <mergeCell ref="U148:V148"/>
    <mergeCell ref="B149:C149"/>
    <mergeCell ref="D149:E149"/>
    <mergeCell ref="F149:H149"/>
    <mergeCell ref="I149:J149"/>
    <mergeCell ref="K149:L149"/>
    <mergeCell ref="N149:O149"/>
    <mergeCell ref="P149:Q149"/>
    <mergeCell ref="R149:S149"/>
    <mergeCell ref="U149:V149"/>
    <mergeCell ref="A148:H148"/>
    <mergeCell ref="I148:J148"/>
    <mergeCell ref="K148:L148"/>
    <mergeCell ref="N148:O148"/>
    <mergeCell ref="P148:Q148"/>
    <mergeCell ref="R148:S148"/>
    <mergeCell ref="R153:S153"/>
    <mergeCell ref="U153:V153"/>
    <mergeCell ref="B154:C154"/>
    <mergeCell ref="D154:E154"/>
    <mergeCell ref="F154:H154"/>
    <mergeCell ref="I154:J154"/>
    <mergeCell ref="K154:L154"/>
    <mergeCell ref="N154:O154"/>
    <mergeCell ref="P154:Q154"/>
    <mergeCell ref="R154:S154"/>
    <mergeCell ref="P152:Q152"/>
    <mergeCell ref="R152:S152"/>
    <mergeCell ref="U152:V152"/>
    <mergeCell ref="B153:C153"/>
    <mergeCell ref="D153:E153"/>
    <mergeCell ref="F153:H153"/>
    <mergeCell ref="I153:J153"/>
    <mergeCell ref="K153:L153"/>
    <mergeCell ref="N153:O153"/>
    <mergeCell ref="P153:Q153"/>
    <mergeCell ref="B152:C152"/>
    <mergeCell ref="D152:E152"/>
    <mergeCell ref="F152:H152"/>
    <mergeCell ref="I152:J152"/>
    <mergeCell ref="K152:L152"/>
    <mergeCell ref="N152:O152"/>
    <mergeCell ref="U156:V156"/>
    <mergeCell ref="B157:C157"/>
    <mergeCell ref="D157:E157"/>
    <mergeCell ref="F157:H157"/>
    <mergeCell ref="I157:J157"/>
    <mergeCell ref="K157:L157"/>
    <mergeCell ref="N157:O157"/>
    <mergeCell ref="P157:Q157"/>
    <mergeCell ref="R157:S157"/>
    <mergeCell ref="U157:V157"/>
    <mergeCell ref="A156:H156"/>
    <mergeCell ref="I156:J156"/>
    <mergeCell ref="K156:L156"/>
    <mergeCell ref="N156:O156"/>
    <mergeCell ref="P156:Q156"/>
    <mergeCell ref="R156:S156"/>
    <mergeCell ref="U154:V154"/>
    <mergeCell ref="B155:C155"/>
    <mergeCell ref="D155:E155"/>
    <mergeCell ref="F155:H155"/>
    <mergeCell ref="I155:J155"/>
    <mergeCell ref="K155:L155"/>
    <mergeCell ref="N155:O155"/>
    <mergeCell ref="P155:Q155"/>
    <mergeCell ref="R155:S155"/>
    <mergeCell ref="U155:V155"/>
    <mergeCell ref="R159:S159"/>
    <mergeCell ref="U159:V159"/>
    <mergeCell ref="A160:H160"/>
    <mergeCell ref="I160:J160"/>
    <mergeCell ref="K160:L160"/>
    <mergeCell ref="N160:O160"/>
    <mergeCell ref="P160:Q160"/>
    <mergeCell ref="R160:S160"/>
    <mergeCell ref="U160:V160"/>
    <mergeCell ref="P158:Q158"/>
    <mergeCell ref="R158:S158"/>
    <mergeCell ref="U158:V158"/>
    <mergeCell ref="B159:C159"/>
    <mergeCell ref="D159:E159"/>
    <mergeCell ref="F159:H159"/>
    <mergeCell ref="I159:J159"/>
    <mergeCell ref="K159:L159"/>
    <mergeCell ref="N159:O159"/>
    <mergeCell ref="P159:Q159"/>
    <mergeCell ref="B158:C158"/>
    <mergeCell ref="D158:E158"/>
    <mergeCell ref="F158:H158"/>
    <mergeCell ref="I158:J158"/>
    <mergeCell ref="K158:L158"/>
    <mergeCell ref="N158:O158"/>
    <mergeCell ref="R162:S162"/>
    <mergeCell ref="U162:V162"/>
    <mergeCell ref="B163:C163"/>
    <mergeCell ref="D163:E163"/>
    <mergeCell ref="F163:H163"/>
    <mergeCell ref="I163:J163"/>
    <mergeCell ref="K163:L163"/>
    <mergeCell ref="N163:O163"/>
    <mergeCell ref="P163:Q163"/>
    <mergeCell ref="R163:S163"/>
    <mergeCell ref="P161:Q161"/>
    <mergeCell ref="R161:S161"/>
    <mergeCell ref="U161:V161"/>
    <mergeCell ref="B162:C162"/>
    <mergeCell ref="D162:E162"/>
    <mergeCell ref="F162:H162"/>
    <mergeCell ref="I162:J162"/>
    <mergeCell ref="K162:L162"/>
    <mergeCell ref="N162:O162"/>
    <mergeCell ref="P162:Q162"/>
    <mergeCell ref="B161:C161"/>
    <mergeCell ref="D161:E161"/>
    <mergeCell ref="F161:H161"/>
    <mergeCell ref="I161:J161"/>
    <mergeCell ref="K161:L161"/>
    <mergeCell ref="N161:O161"/>
    <mergeCell ref="P165:Q165"/>
    <mergeCell ref="R165:S165"/>
    <mergeCell ref="U165:V165"/>
    <mergeCell ref="B166:C166"/>
    <mergeCell ref="D166:E166"/>
    <mergeCell ref="F166:H166"/>
    <mergeCell ref="I166:J166"/>
    <mergeCell ref="K166:L166"/>
    <mergeCell ref="N166:O166"/>
    <mergeCell ref="P166:Q166"/>
    <mergeCell ref="B165:C165"/>
    <mergeCell ref="D165:E165"/>
    <mergeCell ref="F165:H165"/>
    <mergeCell ref="I165:J165"/>
    <mergeCell ref="K165:L165"/>
    <mergeCell ref="N165:O165"/>
    <mergeCell ref="U163:V163"/>
    <mergeCell ref="A164:H164"/>
    <mergeCell ref="I164:J164"/>
    <mergeCell ref="K164:L164"/>
    <mergeCell ref="N164:O164"/>
    <mergeCell ref="P164:Q164"/>
    <mergeCell ref="R164:S164"/>
    <mergeCell ref="U164:V164"/>
    <mergeCell ref="U167:V167"/>
    <mergeCell ref="B168:C168"/>
    <mergeCell ref="D168:E168"/>
    <mergeCell ref="F168:H168"/>
    <mergeCell ref="I168:J168"/>
    <mergeCell ref="K168:L168"/>
    <mergeCell ref="N168:O168"/>
    <mergeCell ref="P168:Q168"/>
    <mergeCell ref="R168:S168"/>
    <mergeCell ref="U168:V168"/>
    <mergeCell ref="R166:S166"/>
    <mergeCell ref="U166:V166"/>
    <mergeCell ref="B167:C167"/>
    <mergeCell ref="D167:E167"/>
    <mergeCell ref="F167:H167"/>
    <mergeCell ref="I167:J167"/>
    <mergeCell ref="K167:L167"/>
    <mergeCell ref="N167:O167"/>
    <mergeCell ref="P167:Q167"/>
    <mergeCell ref="R167:S167"/>
    <mergeCell ref="R170:S170"/>
    <mergeCell ref="U170:V170"/>
    <mergeCell ref="A171:H171"/>
    <mergeCell ref="I171:J171"/>
    <mergeCell ref="K171:L171"/>
    <mergeCell ref="N171:O171"/>
    <mergeCell ref="P171:Q171"/>
    <mergeCell ref="R171:S171"/>
    <mergeCell ref="U171:V171"/>
    <mergeCell ref="P169:Q169"/>
    <mergeCell ref="R169:S169"/>
    <mergeCell ref="U169:V169"/>
    <mergeCell ref="B170:C170"/>
    <mergeCell ref="D170:E170"/>
    <mergeCell ref="F170:H170"/>
    <mergeCell ref="I170:J170"/>
    <mergeCell ref="K170:L170"/>
    <mergeCell ref="N170:O170"/>
    <mergeCell ref="P170:Q170"/>
    <mergeCell ref="B169:C169"/>
    <mergeCell ref="D169:E169"/>
    <mergeCell ref="F169:H169"/>
    <mergeCell ref="I169:J169"/>
    <mergeCell ref="K169:L169"/>
    <mergeCell ref="N169:O169"/>
    <mergeCell ref="R173:S173"/>
    <mergeCell ref="U173:V173"/>
    <mergeCell ref="A174:H174"/>
    <mergeCell ref="I174:J174"/>
    <mergeCell ref="K174:L174"/>
    <mergeCell ref="N174:O174"/>
    <mergeCell ref="P174:Q174"/>
    <mergeCell ref="R174:S174"/>
    <mergeCell ref="U174:V174"/>
    <mergeCell ref="P172:Q172"/>
    <mergeCell ref="R172:S172"/>
    <mergeCell ref="U172:V172"/>
    <mergeCell ref="B173:C173"/>
    <mergeCell ref="D173:E173"/>
    <mergeCell ref="F173:H173"/>
    <mergeCell ref="I173:J173"/>
    <mergeCell ref="K173:L173"/>
    <mergeCell ref="N173:O173"/>
    <mergeCell ref="P173:Q173"/>
    <mergeCell ref="B172:C172"/>
    <mergeCell ref="D172:E172"/>
    <mergeCell ref="F172:H172"/>
    <mergeCell ref="I172:J172"/>
    <mergeCell ref="K172:L172"/>
    <mergeCell ref="N172:O172"/>
    <mergeCell ref="R176:S176"/>
    <mergeCell ref="U176:V176"/>
    <mergeCell ref="B177:C177"/>
    <mergeCell ref="D177:E177"/>
    <mergeCell ref="F177:H177"/>
    <mergeCell ref="I177:J177"/>
    <mergeCell ref="K177:L177"/>
    <mergeCell ref="N177:O177"/>
    <mergeCell ref="P177:Q177"/>
    <mergeCell ref="R177:S177"/>
    <mergeCell ref="P175:Q175"/>
    <mergeCell ref="R175:S175"/>
    <mergeCell ref="U175:V175"/>
    <mergeCell ref="B176:C176"/>
    <mergeCell ref="D176:E176"/>
    <mergeCell ref="F176:H176"/>
    <mergeCell ref="I176:J176"/>
    <mergeCell ref="K176:L176"/>
    <mergeCell ref="N176:O176"/>
    <mergeCell ref="P176:Q176"/>
    <mergeCell ref="B175:C175"/>
    <mergeCell ref="D175:E175"/>
    <mergeCell ref="F175:H175"/>
    <mergeCell ref="I175:J175"/>
    <mergeCell ref="K175:L175"/>
    <mergeCell ref="N175:O175"/>
    <mergeCell ref="U179:V179"/>
    <mergeCell ref="B180:C180"/>
    <mergeCell ref="D180:E180"/>
    <mergeCell ref="F180:H180"/>
    <mergeCell ref="I180:J180"/>
    <mergeCell ref="K180:L180"/>
    <mergeCell ref="N180:O180"/>
    <mergeCell ref="P180:Q180"/>
    <mergeCell ref="R180:S180"/>
    <mergeCell ref="U180:V180"/>
    <mergeCell ref="A179:H179"/>
    <mergeCell ref="I179:J179"/>
    <mergeCell ref="K179:L179"/>
    <mergeCell ref="N179:O179"/>
    <mergeCell ref="P179:Q179"/>
    <mergeCell ref="R179:S179"/>
    <mergeCell ref="U177:V177"/>
    <mergeCell ref="B178:C178"/>
    <mergeCell ref="D178:E178"/>
    <mergeCell ref="F178:H178"/>
    <mergeCell ref="I178:J178"/>
    <mergeCell ref="K178:L178"/>
    <mergeCell ref="N178:O178"/>
    <mergeCell ref="P178:Q178"/>
    <mergeCell ref="R178:S178"/>
    <mergeCell ref="U178:V178"/>
    <mergeCell ref="U183:V183"/>
    <mergeCell ref="A184:H184"/>
    <mergeCell ref="I184:J184"/>
    <mergeCell ref="K184:L184"/>
    <mergeCell ref="N184:O184"/>
    <mergeCell ref="P184:Q184"/>
    <mergeCell ref="R184:S184"/>
    <mergeCell ref="U184:V184"/>
    <mergeCell ref="A183:H183"/>
    <mergeCell ref="I183:J183"/>
    <mergeCell ref="K183:L183"/>
    <mergeCell ref="N183:O183"/>
    <mergeCell ref="P183:Q183"/>
    <mergeCell ref="R183:S183"/>
    <mergeCell ref="U181:V181"/>
    <mergeCell ref="B182:C182"/>
    <mergeCell ref="D182:E182"/>
    <mergeCell ref="F182:H182"/>
    <mergeCell ref="I182:J182"/>
    <mergeCell ref="K182:L182"/>
    <mergeCell ref="N182:O182"/>
    <mergeCell ref="P182:Q182"/>
    <mergeCell ref="R182:S182"/>
    <mergeCell ref="U182:V182"/>
    <mergeCell ref="A181:H181"/>
    <mergeCell ref="I181:J181"/>
    <mergeCell ref="K181:L181"/>
    <mergeCell ref="N181:O181"/>
    <mergeCell ref="P181:Q181"/>
    <mergeCell ref="R181:S181"/>
    <mergeCell ref="R186:S186"/>
    <mergeCell ref="U186:V186"/>
    <mergeCell ref="B187:C187"/>
    <mergeCell ref="D187:E187"/>
    <mergeCell ref="F187:H187"/>
    <mergeCell ref="I187:J187"/>
    <mergeCell ref="K187:L187"/>
    <mergeCell ref="N187:O187"/>
    <mergeCell ref="P187:Q187"/>
    <mergeCell ref="R187:S187"/>
    <mergeCell ref="P185:Q185"/>
    <mergeCell ref="R185:S185"/>
    <mergeCell ref="U185:V185"/>
    <mergeCell ref="B186:C186"/>
    <mergeCell ref="D186:E186"/>
    <mergeCell ref="F186:H186"/>
    <mergeCell ref="I186:J186"/>
    <mergeCell ref="K186:L186"/>
    <mergeCell ref="N186:O186"/>
    <mergeCell ref="P186:Q186"/>
    <mergeCell ref="B185:C185"/>
    <mergeCell ref="D185:E185"/>
    <mergeCell ref="F185:H185"/>
    <mergeCell ref="I185:J185"/>
    <mergeCell ref="K185:L185"/>
    <mergeCell ref="N185:O185"/>
    <mergeCell ref="U189:V189"/>
    <mergeCell ref="B190:C190"/>
    <mergeCell ref="D190:E190"/>
    <mergeCell ref="F190:H190"/>
    <mergeCell ref="I190:J190"/>
    <mergeCell ref="K190:L190"/>
    <mergeCell ref="N190:O190"/>
    <mergeCell ref="P190:Q190"/>
    <mergeCell ref="R190:S190"/>
    <mergeCell ref="U190:V190"/>
    <mergeCell ref="A189:H189"/>
    <mergeCell ref="I189:J189"/>
    <mergeCell ref="K189:L189"/>
    <mergeCell ref="N189:O189"/>
    <mergeCell ref="P189:Q189"/>
    <mergeCell ref="R189:S189"/>
    <mergeCell ref="U187:V187"/>
    <mergeCell ref="B188:C188"/>
    <mergeCell ref="D188:E188"/>
    <mergeCell ref="F188:H188"/>
    <mergeCell ref="I188:J188"/>
    <mergeCell ref="K188:L188"/>
    <mergeCell ref="N188:O188"/>
    <mergeCell ref="P188:Q188"/>
    <mergeCell ref="R188:S188"/>
    <mergeCell ref="U188:V188"/>
    <mergeCell ref="P193:Q193"/>
    <mergeCell ref="R193:S193"/>
    <mergeCell ref="U193:V193"/>
    <mergeCell ref="A194:H194"/>
    <mergeCell ref="I194:J194"/>
    <mergeCell ref="K194:L194"/>
    <mergeCell ref="N194:O194"/>
    <mergeCell ref="P194:Q194"/>
    <mergeCell ref="R194:S194"/>
    <mergeCell ref="U194:V194"/>
    <mergeCell ref="B193:C193"/>
    <mergeCell ref="D193:E193"/>
    <mergeCell ref="F193:H193"/>
    <mergeCell ref="I193:J193"/>
    <mergeCell ref="K193:L193"/>
    <mergeCell ref="N193:O193"/>
    <mergeCell ref="U191:V191"/>
    <mergeCell ref="A192:H192"/>
    <mergeCell ref="I192:J192"/>
    <mergeCell ref="K192:L192"/>
    <mergeCell ref="N192:O192"/>
    <mergeCell ref="P192:Q192"/>
    <mergeCell ref="R192:S192"/>
    <mergeCell ref="U192:V192"/>
    <mergeCell ref="A191:H191"/>
    <mergeCell ref="I191:J191"/>
    <mergeCell ref="K191:L191"/>
    <mergeCell ref="N191:O191"/>
    <mergeCell ref="P191:Q191"/>
    <mergeCell ref="R191:S191"/>
    <mergeCell ref="U197:V197"/>
    <mergeCell ref="B198:C198"/>
    <mergeCell ref="D198:E198"/>
    <mergeCell ref="F198:H198"/>
    <mergeCell ref="I198:J198"/>
    <mergeCell ref="K198:L198"/>
    <mergeCell ref="N198:O198"/>
    <mergeCell ref="P198:Q198"/>
    <mergeCell ref="R198:S198"/>
    <mergeCell ref="U198:V198"/>
    <mergeCell ref="A197:H197"/>
    <mergeCell ref="I197:J197"/>
    <mergeCell ref="K197:L197"/>
    <mergeCell ref="N197:O197"/>
    <mergeCell ref="P197:Q197"/>
    <mergeCell ref="R197:S197"/>
    <mergeCell ref="P195:Q195"/>
    <mergeCell ref="R195:S195"/>
    <mergeCell ref="U195:V195"/>
    <mergeCell ref="A196:H196"/>
    <mergeCell ref="I196:J196"/>
    <mergeCell ref="K196:L196"/>
    <mergeCell ref="N196:O196"/>
    <mergeCell ref="P196:Q196"/>
    <mergeCell ref="R196:S196"/>
    <mergeCell ref="U196:V196"/>
    <mergeCell ref="B195:C195"/>
    <mergeCell ref="D195:E195"/>
    <mergeCell ref="F195:H195"/>
    <mergeCell ref="I195:J195"/>
    <mergeCell ref="K195:L195"/>
    <mergeCell ref="N195:O195"/>
    <mergeCell ref="P201:Q201"/>
    <mergeCell ref="R201:S201"/>
    <mergeCell ref="U201:V201"/>
    <mergeCell ref="B202:C202"/>
    <mergeCell ref="D202:E202"/>
    <mergeCell ref="F202:H202"/>
    <mergeCell ref="I202:J202"/>
    <mergeCell ref="K202:L202"/>
    <mergeCell ref="N202:O202"/>
    <mergeCell ref="P202:Q202"/>
    <mergeCell ref="B201:C201"/>
    <mergeCell ref="D201:E201"/>
    <mergeCell ref="F201:H201"/>
    <mergeCell ref="I201:J201"/>
    <mergeCell ref="K201:L201"/>
    <mergeCell ref="N201:O201"/>
    <mergeCell ref="P199:Q199"/>
    <mergeCell ref="R199:S199"/>
    <mergeCell ref="U199:V199"/>
    <mergeCell ref="A200:H200"/>
    <mergeCell ref="I200:J200"/>
    <mergeCell ref="K200:L200"/>
    <mergeCell ref="N200:O200"/>
    <mergeCell ref="P200:Q200"/>
    <mergeCell ref="R200:S200"/>
    <mergeCell ref="U200:V200"/>
    <mergeCell ref="B199:C199"/>
    <mergeCell ref="D199:E199"/>
    <mergeCell ref="F199:H199"/>
    <mergeCell ref="I199:J199"/>
    <mergeCell ref="K199:L199"/>
    <mergeCell ref="N199:O199"/>
    <mergeCell ref="U204:V204"/>
    <mergeCell ref="B205:C205"/>
    <mergeCell ref="D205:E205"/>
    <mergeCell ref="F205:H205"/>
    <mergeCell ref="I205:J205"/>
    <mergeCell ref="K205:L205"/>
    <mergeCell ref="N205:O205"/>
    <mergeCell ref="P205:Q205"/>
    <mergeCell ref="R205:S205"/>
    <mergeCell ref="U205:V205"/>
    <mergeCell ref="A204:H204"/>
    <mergeCell ref="I204:J204"/>
    <mergeCell ref="K204:L204"/>
    <mergeCell ref="N204:O204"/>
    <mergeCell ref="P204:Q204"/>
    <mergeCell ref="R204:S204"/>
    <mergeCell ref="R202:S202"/>
    <mergeCell ref="U202:V202"/>
    <mergeCell ref="A203:H203"/>
    <mergeCell ref="I203:J203"/>
    <mergeCell ref="K203:L203"/>
    <mergeCell ref="N203:O203"/>
    <mergeCell ref="P203:Q203"/>
    <mergeCell ref="R203:S203"/>
    <mergeCell ref="U203:V203"/>
    <mergeCell ref="R207:S207"/>
    <mergeCell ref="U207:V207"/>
    <mergeCell ref="B208:C208"/>
    <mergeCell ref="D208:E208"/>
    <mergeCell ref="F208:H208"/>
    <mergeCell ref="I208:J208"/>
    <mergeCell ref="K208:L208"/>
    <mergeCell ref="N208:O208"/>
    <mergeCell ref="P208:Q208"/>
    <mergeCell ref="R208:S208"/>
    <mergeCell ref="P206:Q206"/>
    <mergeCell ref="R206:S206"/>
    <mergeCell ref="U206:V206"/>
    <mergeCell ref="B207:C207"/>
    <mergeCell ref="D207:E207"/>
    <mergeCell ref="F207:H207"/>
    <mergeCell ref="I207:J207"/>
    <mergeCell ref="K207:L207"/>
    <mergeCell ref="N207:O207"/>
    <mergeCell ref="P207:Q207"/>
    <mergeCell ref="B206:C206"/>
    <mergeCell ref="D206:E206"/>
    <mergeCell ref="F206:H206"/>
    <mergeCell ref="I206:J206"/>
    <mergeCell ref="K206:L206"/>
    <mergeCell ref="N206:O206"/>
    <mergeCell ref="P210:Q210"/>
    <mergeCell ref="R210:S210"/>
    <mergeCell ref="U210:V210"/>
    <mergeCell ref="A211:H211"/>
    <mergeCell ref="I211:J211"/>
    <mergeCell ref="K211:L211"/>
    <mergeCell ref="N211:O211"/>
    <mergeCell ref="P211:Q211"/>
    <mergeCell ref="R211:S211"/>
    <mergeCell ref="U211:V211"/>
    <mergeCell ref="B210:C210"/>
    <mergeCell ref="D210:E210"/>
    <mergeCell ref="F210:H210"/>
    <mergeCell ref="I210:J210"/>
    <mergeCell ref="K210:L210"/>
    <mergeCell ref="N210:O210"/>
    <mergeCell ref="U208:V208"/>
    <mergeCell ref="B209:C209"/>
    <mergeCell ref="D209:E209"/>
    <mergeCell ref="F209:H209"/>
    <mergeCell ref="I209:J209"/>
    <mergeCell ref="K209:L209"/>
    <mergeCell ref="N209:O209"/>
    <mergeCell ref="P209:Q209"/>
    <mergeCell ref="R209:S209"/>
    <mergeCell ref="U209:V209"/>
    <mergeCell ref="I215:J215"/>
    <mergeCell ref="K215:L215"/>
    <mergeCell ref="N215:O215"/>
    <mergeCell ref="P215:Q215"/>
    <mergeCell ref="R215:S215"/>
    <mergeCell ref="U215:V215"/>
    <mergeCell ref="A214:H214"/>
    <mergeCell ref="I214:J214"/>
    <mergeCell ref="K214:L214"/>
    <mergeCell ref="N214:O214"/>
    <mergeCell ref="P214:Q214"/>
    <mergeCell ref="R214:S214"/>
    <mergeCell ref="U212:V212"/>
    <mergeCell ref="B213:C213"/>
    <mergeCell ref="D213:E213"/>
    <mergeCell ref="F213:H213"/>
    <mergeCell ref="I213:J213"/>
    <mergeCell ref="K213:L213"/>
    <mergeCell ref="N213:O213"/>
    <mergeCell ref="P213:Q213"/>
    <mergeCell ref="R213:S213"/>
    <mergeCell ref="U213:V213"/>
    <mergeCell ref="A212:H212"/>
    <mergeCell ref="I212:J212"/>
    <mergeCell ref="K212:L212"/>
    <mergeCell ref="N212:O212"/>
    <mergeCell ref="P212:Q212"/>
    <mergeCell ref="R212:S212"/>
    <mergeCell ref="U218:V218"/>
    <mergeCell ref="R8:T8"/>
    <mergeCell ref="U8:X8"/>
    <mergeCell ref="B9:C9"/>
    <mergeCell ref="D9:E9"/>
    <mergeCell ref="F9:H9"/>
    <mergeCell ref="N9:O9"/>
    <mergeCell ref="P9:Q9"/>
    <mergeCell ref="A218:H218"/>
    <mergeCell ref="I218:J218"/>
    <mergeCell ref="K218:L218"/>
    <mergeCell ref="N218:O218"/>
    <mergeCell ref="P218:Q218"/>
    <mergeCell ref="R218:S218"/>
    <mergeCell ref="U216:V216"/>
    <mergeCell ref="A217:H217"/>
    <mergeCell ref="I217:J217"/>
    <mergeCell ref="K217:L217"/>
    <mergeCell ref="N217:O217"/>
    <mergeCell ref="P217:Q217"/>
    <mergeCell ref="R217:S217"/>
    <mergeCell ref="U217:V217"/>
    <mergeCell ref="A216:H216"/>
    <mergeCell ref="I216:J216"/>
    <mergeCell ref="K216:L216"/>
    <mergeCell ref="N216:O216"/>
    <mergeCell ref="P216:Q216"/>
    <mergeCell ref="R216:S216"/>
    <mergeCell ref="U214:V214"/>
    <mergeCell ref="B215:C215"/>
    <mergeCell ref="D215:E215"/>
    <mergeCell ref="F215:H215"/>
  </mergeCells>
  <phoneticPr fontId="0" type="noConversion"/>
  <pageMargins left="0.43307086614173229" right="0.39370078740157483" top="0.47244094488188981" bottom="0.47244094488188981" header="0.47244094488188981" footer="0.47244094488188981"/>
  <pageSetup paperSize="9" orientation="landscape" horizontalDpi="0" verticalDpi="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B_RemainedBudget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2022-04-22T07:26:02Z</dcterms:created>
  <dcterms:modified xsi:type="dcterms:W3CDTF">2022-04-22T07:39:19Z</dcterms:modified>
</cp:coreProperties>
</file>